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Índice" sheetId="6" r:id="rId1"/>
    <sheet name="ReajBenef" sheetId="2" r:id="rId2"/>
    <sheet name="ValorBenef" sheetId="3" r:id="rId3"/>
    <sheet name="QteBenefAno" sheetId="4" r:id="rId4"/>
  </sheets>
  <externalReferences>
    <externalReference r:id="rId5"/>
    <externalReference r:id="rId6"/>
  </externalReferences>
  <calcPr calcId="152511"/>
</workbook>
</file>

<file path=xl/calcChain.xml><?xml version="1.0" encoding="utf-8"?>
<calcChain xmlns="http://schemas.openxmlformats.org/spreadsheetml/2006/main">
  <c r="CX4" i="2" l="1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W2" i="2"/>
  <c r="V2" i="2"/>
  <c r="U2" i="2"/>
  <c r="T2" i="2"/>
  <c r="S2" i="2"/>
  <c r="S2" i="4" l="1"/>
  <c r="T2" i="4"/>
  <c r="U2" i="4" s="1"/>
  <c r="V2" i="4" s="1"/>
  <c r="W2" i="4" s="1"/>
  <c r="X2" i="4" s="1"/>
  <c r="Y2" i="4" s="1"/>
  <c r="Z2" i="4" s="1"/>
  <c r="AA2" i="4" s="1"/>
  <c r="AB2" i="4" s="1"/>
  <c r="AC2" i="4" s="1"/>
  <c r="AD2" i="4" s="1"/>
  <c r="AE2" i="4" s="1"/>
  <c r="AF2" i="4" s="1"/>
  <c r="AG2" i="4" s="1"/>
  <c r="AH2" i="4" s="1"/>
  <c r="AI2" i="4" s="1"/>
  <c r="AJ2" i="4" s="1"/>
  <c r="AK2" i="4" s="1"/>
  <c r="AL2" i="4" s="1"/>
  <c r="AM2" i="4" s="1"/>
  <c r="AN2" i="4"/>
  <c r="AO2" i="4" s="1"/>
  <c r="AP2" i="4" s="1"/>
  <c r="AQ2" i="4" s="1"/>
  <c r="AR2" i="4" s="1"/>
  <c r="AS2" i="4" s="1"/>
  <c r="AT2" i="4" s="1"/>
  <c r="AU2" i="4" s="1"/>
  <c r="AV2" i="4" s="1"/>
  <c r="AW2" i="4" s="1"/>
  <c r="AX2" i="4" s="1"/>
  <c r="AY2" i="4" s="1"/>
  <c r="AZ2" i="4" s="1"/>
  <c r="BA2" i="4" s="1"/>
  <c r="BB2" i="4" s="1"/>
  <c r="BC2" i="4" s="1"/>
  <c r="BD2" i="4" s="1"/>
  <c r="BE2" i="4" s="1"/>
  <c r="BF2" i="4" s="1"/>
  <c r="BG2" i="4" s="1"/>
  <c r="BH2" i="4" s="1"/>
  <c r="BI2" i="4" s="1"/>
  <c r="BJ2" i="4" s="1"/>
  <c r="S3" i="4"/>
  <c r="T3" i="4"/>
  <c r="U3" i="4"/>
  <c r="V3" i="4"/>
  <c r="W3" i="4"/>
  <c r="X3" i="4"/>
  <c r="Y3" i="4" s="1"/>
  <c r="Z3" i="4" s="1"/>
  <c r="AA3" i="4" s="1"/>
  <c r="AB3" i="4" s="1"/>
  <c r="AC3" i="4" s="1"/>
  <c r="AD3" i="4" s="1"/>
  <c r="AE3" i="4" s="1"/>
  <c r="AF3" i="4"/>
  <c r="AG3" i="4" s="1"/>
  <c r="AH3" i="4" s="1"/>
  <c r="AI3" i="4" s="1"/>
  <c r="AJ3" i="4" s="1"/>
  <c r="AK3" i="4" s="1"/>
  <c r="AL3" i="4" s="1"/>
  <c r="AM3" i="4" s="1"/>
  <c r="AN3" i="4" s="1"/>
  <c r="AO3" i="4" s="1"/>
  <c r="AP3" i="4" s="1"/>
  <c r="AQ3" i="4" s="1"/>
  <c r="AR3" i="4" s="1"/>
  <c r="AS3" i="4" s="1"/>
  <c r="AT3" i="4" s="1"/>
  <c r="AU3" i="4" s="1"/>
  <c r="AV3" i="4" s="1"/>
  <c r="AW3" i="4" s="1"/>
  <c r="AX3" i="4" s="1"/>
  <c r="AY3" i="4" s="1"/>
  <c r="AZ3" i="4" s="1"/>
  <c r="BA3" i="4" s="1"/>
  <c r="BB3" i="4" s="1"/>
  <c r="BC3" i="4" s="1"/>
  <c r="BD3" i="4" s="1"/>
  <c r="BE3" i="4" s="1"/>
  <c r="BF3" i="4" s="1"/>
  <c r="BG3" i="4" s="1"/>
  <c r="BH3" i="4" s="1"/>
  <c r="BI3" i="4" s="1"/>
  <c r="BJ3" i="4" s="1"/>
  <c r="S4" i="4"/>
  <c r="T4" i="4" s="1"/>
  <c r="U4" i="4" s="1"/>
  <c r="V4" i="4" s="1"/>
  <c r="W4" i="4" s="1"/>
  <c r="X4" i="4" s="1"/>
  <c r="Y4" i="4" s="1"/>
  <c r="Z4" i="4"/>
  <c r="AA4" i="4" s="1"/>
  <c r="AB4" i="4" s="1"/>
  <c r="AC4" i="4" s="1"/>
  <c r="AD4" i="4" s="1"/>
  <c r="AE4" i="4" s="1"/>
  <c r="AF4" i="4" s="1"/>
  <c r="AG4" i="4" s="1"/>
  <c r="AH4" i="4" s="1"/>
  <c r="AI4" i="4" s="1"/>
  <c r="AJ4" i="4" s="1"/>
  <c r="AK4" i="4" s="1"/>
  <c r="AL4" i="4" s="1"/>
  <c r="AM4" i="4" s="1"/>
  <c r="AN4" i="4" s="1"/>
  <c r="AO4" i="4" s="1"/>
  <c r="AP4" i="4" s="1"/>
  <c r="AQ4" i="4" s="1"/>
  <c r="AR4" i="4" s="1"/>
  <c r="AS4" i="4" s="1"/>
  <c r="AT4" i="4" s="1"/>
  <c r="AU4" i="4" s="1"/>
  <c r="AV4" i="4" s="1"/>
  <c r="AW4" i="4" s="1"/>
  <c r="AX4" i="4" s="1"/>
  <c r="AY4" i="4" s="1"/>
  <c r="AZ4" i="4" s="1"/>
  <c r="BA4" i="4" s="1"/>
  <c r="BB4" i="4" s="1"/>
  <c r="BC4" i="4" s="1"/>
  <c r="BD4" i="4" s="1"/>
  <c r="BE4" i="4" s="1"/>
  <c r="BF4" i="4" s="1"/>
  <c r="BG4" i="4" s="1"/>
  <c r="BH4" i="4" s="1"/>
  <c r="BI4" i="4" s="1"/>
  <c r="BJ4" i="4" s="1"/>
  <c r="S5" i="4"/>
  <c r="T5" i="4"/>
  <c r="U5" i="4"/>
  <c r="V5" i="4" s="1"/>
  <c r="W5" i="4" s="1"/>
  <c r="X5" i="4" s="1"/>
  <c r="Y5" i="4" s="1"/>
  <c r="Z5" i="4" s="1"/>
  <c r="AA5" i="4" s="1"/>
  <c r="AB5" i="4" s="1"/>
  <c r="AC5" i="4" s="1"/>
  <c r="AD5" i="4" s="1"/>
  <c r="AE5" i="4" s="1"/>
  <c r="AF5" i="4" s="1"/>
  <c r="AG5" i="4" s="1"/>
  <c r="AH5" i="4" s="1"/>
  <c r="AI5" i="4" s="1"/>
  <c r="AJ5" i="4" s="1"/>
  <c r="AK5" i="4" s="1"/>
  <c r="AL5" i="4" s="1"/>
  <c r="AM5" i="4" s="1"/>
  <c r="AN5" i="4" s="1"/>
  <c r="AO5" i="4" s="1"/>
  <c r="AP5" i="4" s="1"/>
  <c r="AQ5" i="4" s="1"/>
  <c r="AR5" i="4" s="1"/>
  <c r="AS5" i="4" s="1"/>
  <c r="AT5" i="4" s="1"/>
  <c r="AU5" i="4" s="1"/>
  <c r="AV5" i="4" s="1"/>
  <c r="AW5" i="4" s="1"/>
  <c r="AX5" i="4" s="1"/>
  <c r="AY5" i="4" s="1"/>
  <c r="AZ5" i="4" s="1"/>
  <c r="BA5" i="4" s="1"/>
  <c r="BB5" i="4" s="1"/>
  <c r="BC5" i="4" s="1"/>
  <c r="BD5" i="4" s="1"/>
  <c r="BE5" i="4" s="1"/>
  <c r="BF5" i="4" s="1"/>
  <c r="BG5" i="4" s="1"/>
  <c r="BH5" i="4" s="1"/>
  <c r="BI5" i="4" s="1"/>
  <c r="BJ5" i="4" s="1"/>
  <c r="S6" i="4"/>
  <c r="T6" i="4"/>
  <c r="U6" i="4"/>
  <c r="V6" i="4"/>
  <c r="W6" i="4"/>
  <c r="X6" i="4" s="1"/>
  <c r="Y6" i="4" s="1"/>
  <c r="Z6" i="4" s="1"/>
  <c r="AA6" i="4" s="1"/>
  <c r="AB6" i="4" s="1"/>
  <c r="AC6" i="4" s="1"/>
  <c r="AD6" i="4" s="1"/>
  <c r="AE6" i="4" s="1"/>
  <c r="AF6" i="4"/>
  <c r="AG6" i="4" s="1"/>
  <c r="AH6" i="4" s="1"/>
  <c r="AI6" i="4" s="1"/>
  <c r="AJ6" i="4" s="1"/>
  <c r="AK6" i="4" s="1"/>
  <c r="AL6" i="4" s="1"/>
  <c r="AM6" i="4" s="1"/>
  <c r="AN6" i="4" s="1"/>
  <c r="AO6" i="4" s="1"/>
  <c r="AP6" i="4" s="1"/>
  <c r="AQ6" i="4" s="1"/>
  <c r="AR6" i="4" s="1"/>
  <c r="AS6" i="4" s="1"/>
  <c r="AT6" i="4" s="1"/>
  <c r="AU6" i="4"/>
  <c r="AV6" i="4" s="1"/>
  <c r="AW6" i="4" s="1"/>
  <c r="AX6" i="4" s="1"/>
  <c r="AY6" i="4" s="1"/>
  <c r="AZ6" i="4" s="1"/>
  <c r="BA6" i="4" s="1"/>
  <c r="BB6" i="4" s="1"/>
  <c r="BC6" i="4" s="1"/>
  <c r="BD6" i="4" s="1"/>
  <c r="BE6" i="4" s="1"/>
  <c r="BF6" i="4" s="1"/>
  <c r="BG6" i="4" s="1"/>
  <c r="BH6" i="4" s="1"/>
  <c r="BI6" i="4" s="1"/>
  <c r="BJ6" i="4" s="1"/>
  <c r="S7" i="4"/>
  <c r="T7" i="4"/>
  <c r="U7" i="4" s="1"/>
  <c r="V7" i="4" s="1"/>
  <c r="W7" i="4" s="1"/>
  <c r="X7" i="4" s="1"/>
  <c r="Y7" i="4" s="1"/>
  <c r="Z7" i="4" s="1"/>
  <c r="AA7" i="4" s="1"/>
  <c r="AB7" i="4" s="1"/>
  <c r="AC7" i="4" s="1"/>
  <c r="AD7" i="4" s="1"/>
  <c r="AE7" i="4" s="1"/>
  <c r="AF7" i="4" s="1"/>
  <c r="AG7" i="4" s="1"/>
  <c r="AH7" i="4" s="1"/>
  <c r="AI7" i="4" s="1"/>
  <c r="AJ7" i="4" s="1"/>
  <c r="AK7" i="4" s="1"/>
  <c r="AL7" i="4" s="1"/>
  <c r="AM7" i="4" s="1"/>
  <c r="AN7" i="4" s="1"/>
  <c r="AO7" i="4" s="1"/>
  <c r="AP7" i="4" s="1"/>
  <c r="AQ7" i="4" s="1"/>
  <c r="AR7" i="4" s="1"/>
  <c r="AS7" i="4" s="1"/>
  <c r="AT7" i="4" s="1"/>
  <c r="AU7" i="4" s="1"/>
  <c r="AV7" i="4" s="1"/>
  <c r="AW7" i="4" s="1"/>
  <c r="AX7" i="4" s="1"/>
  <c r="AY7" i="4"/>
  <c r="AZ7" i="4" s="1"/>
  <c r="BA7" i="4" s="1"/>
  <c r="BB7" i="4" s="1"/>
  <c r="BC7" i="4" s="1"/>
  <c r="BD7" i="4" s="1"/>
  <c r="BE7" i="4" s="1"/>
  <c r="BF7" i="4" s="1"/>
  <c r="BG7" i="4" s="1"/>
  <c r="BH7" i="4" s="1"/>
  <c r="BI7" i="4" s="1"/>
  <c r="BJ7" i="4" s="1"/>
  <c r="S8" i="4"/>
  <c r="T8" i="4" s="1"/>
  <c r="U8" i="4" s="1"/>
  <c r="V8" i="4" s="1"/>
  <c r="W8" i="4" s="1"/>
  <c r="X8" i="4" s="1"/>
  <c r="Y8" i="4" s="1"/>
  <c r="Z8" i="4" s="1"/>
  <c r="AA8" i="4" s="1"/>
  <c r="AB8" i="4" s="1"/>
  <c r="AC8" i="4" s="1"/>
  <c r="AD8" i="4" s="1"/>
  <c r="AE8" i="4" s="1"/>
  <c r="AF8" i="4" s="1"/>
  <c r="AG8" i="4" s="1"/>
  <c r="AH8" i="4" s="1"/>
  <c r="AI8" i="4" s="1"/>
  <c r="AJ8" i="4" s="1"/>
  <c r="AK8" i="4" s="1"/>
  <c r="AL8" i="4" s="1"/>
  <c r="AM8" i="4" s="1"/>
  <c r="AN8" i="4" s="1"/>
  <c r="AO8" i="4" s="1"/>
  <c r="AP8" i="4" s="1"/>
  <c r="AQ8" i="4" s="1"/>
  <c r="AR8" i="4" s="1"/>
  <c r="AS8" i="4" s="1"/>
  <c r="AT8" i="4" s="1"/>
  <c r="AU8" i="4" s="1"/>
  <c r="AV8" i="4" s="1"/>
  <c r="AW8" i="4" s="1"/>
  <c r="AX8" i="4" s="1"/>
  <c r="AY8" i="4" s="1"/>
  <c r="AZ8" i="4" s="1"/>
  <c r="BA8" i="4" s="1"/>
  <c r="BB8" i="4" s="1"/>
  <c r="BC8" i="4" s="1"/>
  <c r="BD8" i="4"/>
  <c r="BE8" i="4" s="1"/>
  <c r="BF8" i="4" s="1"/>
  <c r="BG8" i="4" s="1"/>
  <c r="BH8" i="4" s="1"/>
  <c r="BI8" i="4" s="1"/>
  <c r="BJ8" i="4" s="1"/>
  <c r="S9" i="4"/>
  <c r="T9" i="4"/>
  <c r="U9" i="4" s="1"/>
  <c r="V9" i="4" s="1"/>
  <c r="W9" i="4"/>
  <c r="X9" i="4" s="1"/>
  <c r="Y9" i="4" s="1"/>
  <c r="Z9" i="4" s="1"/>
  <c r="AA9" i="4" s="1"/>
  <c r="AB9" i="4" s="1"/>
  <c r="AC9" i="4" s="1"/>
  <c r="AD9" i="4" s="1"/>
  <c r="AE9" i="4" s="1"/>
  <c r="AF9" i="4" s="1"/>
  <c r="AG9" i="4" s="1"/>
  <c r="AH9" i="4" s="1"/>
  <c r="AI9" i="4" s="1"/>
  <c r="AJ9" i="4" s="1"/>
  <c r="AK9" i="4" s="1"/>
  <c r="AL9" i="4" s="1"/>
  <c r="AM9" i="4" s="1"/>
  <c r="AN9" i="4" s="1"/>
  <c r="AO9" i="4" s="1"/>
  <c r="AP9" i="4" s="1"/>
  <c r="AQ9" i="4" s="1"/>
  <c r="AR9" i="4" s="1"/>
  <c r="AS9" i="4" s="1"/>
  <c r="AT9" i="4" s="1"/>
  <c r="AU9" i="4" s="1"/>
  <c r="AV9" i="4" s="1"/>
  <c r="AW9" i="4" s="1"/>
  <c r="AX9" i="4" s="1"/>
  <c r="AY9" i="4" s="1"/>
  <c r="AZ9" i="4" s="1"/>
  <c r="BA9" i="4" s="1"/>
  <c r="BB9" i="4" s="1"/>
  <c r="BC9" i="4" s="1"/>
  <c r="BD9" i="4" s="1"/>
  <c r="BE9" i="4" s="1"/>
  <c r="BF9" i="4" s="1"/>
  <c r="BG9" i="4" s="1"/>
  <c r="BH9" i="4" s="1"/>
  <c r="BI9" i="4" s="1"/>
  <c r="BJ9" i="4" s="1"/>
  <c r="S10" i="4"/>
  <c r="T10" i="4"/>
  <c r="U10" i="4"/>
  <c r="V10" i="4" s="1"/>
  <c r="W10" i="4" s="1"/>
  <c r="X10" i="4"/>
  <c r="Y10" i="4" s="1"/>
  <c r="Z10" i="4" s="1"/>
  <c r="AA10" i="4" s="1"/>
  <c r="AB10" i="4" s="1"/>
  <c r="AC10" i="4" s="1"/>
  <c r="AD10" i="4" s="1"/>
  <c r="AE10" i="4" s="1"/>
  <c r="AF10" i="4" s="1"/>
  <c r="AG10" i="4" s="1"/>
  <c r="AH10" i="4" s="1"/>
  <c r="AI10" i="4" s="1"/>
  <c r="AJ10" i="4" s="1"/>
  <c r="AK10" i="4" s="1"/>
  <c r="AL10" i="4" s="1"/>
  <c r="AM10" i="4"/>
  <c r="AN10" i="4" s="1"/>
  <c r="AO10" i="4" s="1"/>
  <c r="AP10" i="4" s="1"/>
  <c r="AQ10" i="4" s="1"/>
  <c r="AR10" i="4" s="1"/>
  <c r="AS10" i="4" s="1"/>
  <c r="AT10" i="4" s="1"/>
  <c r="AU10" i="4" s="1"/>
  <c r="AV10" i="4" s="1"/>
  <c r="AW10" i="4" s="1"/>
  <c r="AX10" i="4" s="1"/>
  <c r="AY10" i="4" s="1"/>
  <c r="AZ10" i="4" s="1"/>
  <c r="BA10" i="4" s="1"/>
  <c r="BB10" i="4" s="1"/>
  <c r="BC10" i="4" s="1"/>
  <c r="BD10" i="4" s="1"/>
  <c r="BE10" i="4" s="1"/>
  <c r="BF10" i="4" s="1"/>
  <c r="BG10" i="4" s="1"/>
  <c r="BH10" i="4" s="1"/>
  <c r="BI10" i="4" s="1"/>
  <c r="BJ10" i="4" s="1"/>
  <c r="S11" i="4"/>
  <c r="T11" i="4"/>
  <c r="U11" i="4"/>
  <c r="V11" i="4" s="1"/>
  <c r="W11" i="4" s="1"/>
  <c r="X11" i="4" s="1"/>
  <c r="Y11" i="4" s="1"/>
  <c r="Z11" i="4" s="1"/>
  <c r="AA11" i="4" s="1"/>
  <c r="AB11" i="4" s="1"/>
  <c r="AC11" i="4" s="1"/>
  <c r="AD11" i="4" s="1"/>
  <c r="AE11" i="4" s="1"/>
  <c r="AF11" i="4" s="1"/>
  <c r="AG11" i="4" s="1"/>
  <c r="AH11" i="4" s="1"/>
  <c r="AI11" i="4" s="1"/>
  <c r="AJ11" i="4" s="1"/>
  <c r="AK11" i="4" s="1"/>
  <c r="AL11" i="4" s="1"/>
  <c r="AM11" i="4" s="1"/>
  <c r="AN11" i="4" s="1"/>
  <c r="AO11" i="4" s="1"/>
  <c r="AP11" i="4" s="1"/>
  <c r="AQ11" i="4" s="1"/>
  <c r="AR11" i="4" s="1"/>
  <c r="AS11" i="4" s="1"/>
  <c r="AT11" i="4" s="1"/>
  <c r="AU11" i="4" s="1"/>
  <c r="AV11" i="4" s="1"/>
  <c r="AW11" i="4" s="1"/>
  <c r="AX11" i="4" s="1"/>
  <c r="AY11" i="4" s="1"/>
  <c r="AZ11" i="4" s="1"/>
  <c r="BA11" i="4"/>
  <c r="BB11" i="4" s="1"/>
  <c r="BC11" i="4" s="1"/>
  <c r="BD11" i="4" s="1"/>
  <c r="BE11" i="4" s="1"/>
  <c r="BF11" i="4" s="1"/>
  <c r="BG11" i="4" s="1"/>
  <c r="BH11" i="4" s="1"/>
  <c r="BI11" i="4" s="1"/>
  <c r="BJ11" i="4" s="1"/>
  <c r="S12" i="4"/>
  <c r="T12" i="4"/>
  <c r="U12" i="4" s="1"/>
  <c r="V12" i="4" s="1"/>
  <c r="W12" i="4" s="1"/>
  <c r="X12" i="4" s="1"/>
  <c r="Y12" i="4" s="1"/>
  <c r="Z12" i="4" s="1"/>
  <c r="AA12" i="4" s="1"/>
  <c r="AB12" i="4" s="1"/>
  <c r="AC12" i="4" s="1"/>
  <c r="AD12" i="4" s="1"/>
  <c r="AE12" i="4" s="1"/>
  <c r="AF12" i="4" s="1"/>
  <c r="AG12" i="4" s="1"/>
  <c r="AH12" i="4" s="1"/>
  <c r="AI12" i="4" s="1"/>
  <c r="AJ12" i="4" s="1"/>
  <c r="AK12" i="4" s="1"/>
  <c r="AL12" i="4" s="1"/>
  <c r="AM12" i="4" s="1"/>
  <c r="AN12" i="4" s="1"/>
  <c r="AO12" i="4" s="1"/>
  <c r="AP12" i="4" s="1"/>
  <c r="AQ12" i="4" s="1"/>
  <c r="AR12" i="4" s="1"/>
  <c r="AS12" i="4" s="1"/>
  <c r="AT12" i="4" s="1"/>
  <c r="AU12" i="4" s="1"/>
  <c r="AV12" i="4" s="1"/>
  <c r="AW12" i="4" s="1"/>
  <c r="AX12" i="4" s="1"/>
  <c r="AY12" i="4" s="1"/>
  <c r="AZ12" i="4" s="1"/>
  <c r="BA12" i="4" s="1"/>
  <c r="BB12" i="4" s="1"/>
  <c r="BC12" i="4" s="1"/>
  <c r="BD12" i="4" s="1"/>
  <c r="BE12" i="4" s="1"/>
  <c r="BF12" i="4" s="1"/>
  <c r="BG12" i="4" s="1"/>
  <c r="BH12" i="4" s="1"/>
  <c r="BI12" i="4" s="1"/>
  <c r="BJ12" i="4" s="1"/>
  <c r="S13" i="4"/>
  <c r="T13" i="4"/>
  <c r="U13" i="4" s="1"/>
  <c r="V13" i="4" s="1"/>
  <c r="W13" i="4" s="1"/>
  <c r="X13" i="4" s="1"/>
  <c r="Y13" i="4" s="1"/>
  <c r="Z13" i="4" s="1"/>
  <c r="AA13" i="4" s="1"/>
  <c r="AB13" i="4" s="1"/>
  <c r="AC13" i="4" s="1"/>
  <c r="AD13" i="4" s="1"/>
  <c r="AE13" i="4"/>
  <c r="AF13" i="4"/>
  <c r="AG13" i="4"/>
  <c r="AH13" i="4" s="1"/>
  <c r="AI13" i="4" s="1"/>
  <c r="AJ13" i="4" s="1"/>
  <c r="AK13" i="4" s="1"/>
  <c r="AL13" i="4" s="1"/>
  <c r="AM13" i="4" s="1"/>
  <c r="AN13" i="4" s="1"/>
  <c r="AO13" i="4" s="1"/>
  <c r="AP13" i="4" s="1"/>
  <c r="AQ13" i="4" s="1"/>
  <c r="AR13" i="4" s="1"/>
  <c r="AS13" i="4" s="1"/>
  <c r="AT13" i="4" s="1"/>
  <c r="AU13" i="4" s="1"/>
  <c r="AV13" i="4" s="1"/>
  <c r="AW13" i="4" s="1"/>
  <c r="AX13" i="4" s="1"/>
  <c r="AY13" i="4" s="1"/>
  <c r="AZ13" i="4" s="1"/>
  <c r="BA13" i="4" s="1"/>
  <c r="BB13" i="4" s="1"/>
  <c r="BC13" i="4" s="1"/>
  <c r="BD13" i="4" s="1"/>
  <c r="BE13" i="4" s="1"/>
  <c r="BF13" i="4" s="1"/>
  <c r="BG13" i="4" s="1"/>
  <c r="BH13" i="4" s="1"/>
  <c r="BI13" i="4" s="1"/>
  <c r="BJ13" i="4" s="1"/>
  <c r="S14" i="4"/>
  <c r="T14" i="4"/>
  <c r="U14" i="4" s="1"/>
  <c r="V14" i="4" s="1"/>
  <c r="W14" i="4" s="1"/>
  <c r="X14" i="4" s="1"/>
  <c r="Y14" i="4" s="1"/>
  <c r="Z14" i="4" s="1"/>
  <c r="AA14" i="4" s="1"/>
  <c r="AB14" i="4" s="1"/>
  <c r="AC14" i="4" s="1"/>
  <c r="AD14" i="4" s="1"/>
  <c r="AE14" i="4"/>
  <c r="AF14" i="4"/>
  <c r="AG14" i="4"/>
  <c r="AH14" i="4" s="1"/>
  <c r="AI14" i="4" s="1"/>
  <c r="AJ14" i="4" s="1"/>
  <c r="AK14" i="4" s="1"/>
  <c r="AL14" i="4" s="1"/>
  <c r="AM14" i="4" s="1"/>
  <c r="AN14" i="4" s="1"/>
  <c r="AO14" i="4" s="1"/>
  <c r="AP14" i="4" s="1"/>
  <c r="AQ14" i="4" s="1"/>
  <c r="AR14" i="4" s="1"/>
  <c r="AS14" i="4" s="1"/>
  <c r="AT14" i="4" s="1"/>
  <c r="AU14" i="4" s="1"/>
  <c r="AV14" i="4"/>
  <c r="AW14" i="4" s="1"/>
  <c r="AX14" i="4" s="1"/>
  <c r="AY14" i="4" s="1"/>
  <c r="AZ14" i="4" s="1"/>
  <c r="BA14" i="4" s="1"/>
  <c r="BB14" i="4" s="1"/>
  <c r="BC14" i="4" s="1"/>
  <c r="BD14" i="4" s="1"/>
  <c r="BE14" i="4" s="1"/>
  <c r="BF14" i="4" s="1"/>
  <c r="BG14" i="4"/>
  <c r="BH14" i="4" s="1"/>
  <c r="BI14" i="4" s="1"/>
  <c r="BJ14" i="4" s="1"/>
  <c r="S15" i="4"/>
  <c r="T15" i="4"/>
  <c r="U15" i="4" s="1"/>
  <c r="V15" i="4" s="1"/>
  <c r="W15" i="4" s="1"/>
  <c r="X15" i="4" s="1"/>
  <c r="Y15" i="4" s="1"/>
  <c r="Z15" i="4" s="1"/>
  <c r="AA15" i="4" s="1"/>
  <c r="AB15" i="4" s="1"/>
  <c r="AC15" i="4"/>
  <c r="AD15" i="4" s="1"/>
  <c r="AE15" i="4" s="1"/>
  <c r="AF15" i="4" s="1"/>
  <c r="AG15" i="4"/>
  <c r="AH15" i="4" s="1"/>
  <c r="AI15" i="4" s="1"/>
  <c r="AJ15" i="4" s="1"/>
  <c r="AK15" i="4" s="1"/>
  <c r="AL15" i="4" s="1"/>
  <c r="AM15" i="4" s="1"/>
  <c r="AN15" i="4" s="1"/>
  <c r="AO15" i="4" s="1"/>
  <c r="AP15" i="4" s="1"/>
  <c r="AQ15" i="4" s="1"/>
  <c r="AR15" i="4" s="1"/>
  <c r="AS15" i="4" s="1"/>
  <c r="AT15" i="4" s="1"/>
  <c r="AU15" i="4" s="1"/>
  <c r="AV15" i="4" s="1"/>
  <c r="AW15" i="4" s="1"/>
  <c r="AX15" i="4" s="1"/>
  <c r="AY15" i="4" s="1"/>
  <c r="AZ15" i="4" s="1"/>
  <c r="BA15" i="4" s="1"/>
  <c r="BB15" i="4" s="1"/>
  <c r="BC15" i="4" s="1"/>
  <c r="BD15" i="4" s="1"/>
  <c r="BE15" i="4" s="1"/>
  <c r="BF15" i="4" s="1"/>
  <c r="BG15" i="4" s="1"/>
  <c r="BH15" i="4" s="1"/>
  <c r="BI15" i="4" s="1"/>
  <c r="BJ15" i="4" s="1"/>
  <c r="S16" i="4"/>
  <c r="T16" i="4" s="1"/>
  <c r="U16" i="4" s="1"/>
  <c r="V16" i="4" s="1"/>
  <c r="W16" i="4" s="1"/>
  <c r="X16" i="4" s="1"/>
  <c r="Y16" i="4" s="1"/>
  <c r="Z16" i="4" s="1"/>
  <c r="AA16" i="4" s="1"/>
  <c r="AB16" i="4"/>
  <c r="AC16" i="4"/>
  <c r="AD16" i="4"/>
  <c r="AE16" i="4" s="1"/>
  <c r="AF16" i="4" s="1"/>
  <c r="AG16" i="4" s="1"/>
  <c r="AH16" i="4" s="1"/>
  <c r="AI16" i="4" s="1"/>
  <c r="AJ16" i="4" s="1"/>
  <c r="AK16" i="4" s="1"/>
  <c r="AL16" i="4" s="1"/>
  <c r="AM16" i="4" s="1"/>
  <c r="AN16" i="4" s="1"/>
  <c r="AO16" i="4" s="1"/>
  <c r="AP16" i="4" s="1"/>
  <c r="AQ16" i="4" s="1"/>
  <c r="AR16" i="4" s="1"/>
  <c r="AS16" i="4" s="1"/>
  <c r="AT16" i="4" s="1"/>
  <c r="AU16" i="4" s="1"/>
  <c r="AV16" i="4" s="1"/>
  <c r="AW16" i="4" s="1"/>
  <c r="AX16" i="4" s="1"/>
  <c r="AY16" i="4" s="1"/>
  <c r="AZ16" i="4" s="1"/>
  <c r="BA16" i="4" s="1"/>
  <c r="BB16" i="4" s="1"/>
  <c r="BC16" i="4" s="1"/>
  <c r="BD16" i="4" s="1"/>
  <c r="BE16" i="4" s="1"/>
  <c r="BF16" i="4" s="1"/>
  <c r="BG16" i="4" s="1"/>
  <c r="BH16" i="4" s="1"/>
  <c r="BI16" i="4" s="1"/>
  <c r="BJ16" i="4" s="1"/>
  <c r="S17" i="4"/>
  <c r="T17" i="4" s="1"/>
  <c r="U17" i="4" s="1"/>
  <c r="V17" i="4" s="1"/>
  <c r="W17" i="4" s="1"/>
  <c r="X17" i="4" s="1"/>
  <c r="Y17" i="4" s="1"/>
  <c r="Z17" i="4" s="1"/>
  <c r="AA17" i="4" s="1"/>
  <c r="AB17" i="4"/>
  <c r="AC17" i="4" s="1"/>
  <c r="AD17" i="4"/>
  <c r="AE17" i="4" s="1"/>
  <c r="AF17" i="4" s="1"/>
  <c r="AG17" i="4" s="1"/>
  <c r="AH17" i="4" s="1"/>
  <c r="AI17" i="4" s="1"/>
  <c r="AJ17" i="4" s="1"/>
  <c r="AK17" i="4" s="1"/>
  <c r="AL17" i="4" s="1"/>
  <c r="AM17" i="4" s="1"/>
  <c r="AN17" i="4" s="1"/>
  <c r="AO17" i="4" s="1"/>
  <c r="AP17" i="4" s="1"/>
  <c r="AQ17" i="4" s="1"/>
  <c r="AR17" i="4" s="1"/>
  <c r="AS17" i="4" s="1"/>
  <c r="AT17" i="4" s="1"/>
  <c r="AU17" i="4" s="1"/>
  <c r="AV17" i="4" s="1"/>
  <c r="AW17" i="4" s="1"/>
  <c r="AX17" i="4" s="1"/>
  <c r="AY17" i="4" s="1"/>
  <c r="AZ17" i="4" s="1"/>
  <c r="BA17" i="4" s="1"/>
  <c r="BB17" i="4" s="1"/>
  <c r="BC17" i="4" s="1"/>
  <c r="BD17" i="4" s="1"/>
  <c r="BE17" i="4" s="1"/>
  <c r="BF17" i="4" s="1"/>
  <c r="BG17" i="4" s="1"/>
  <c r="BH17" i="4" s="1"/>
  <c r="BI17" i="4" s="1"/>
  <c r="BJ17" i="4" s="1"/>
  <c r="S18" i="4"/>
  <c r="T18" i="4"/>
  <c r="U18" i="4"/>
  <c r="V18" i="4"/>
  <c r="W18" i="4"/>
  <c r="X18" i="4"/>
  <c r="Y18" i="4" s="1"/>
  <c r="Z18" i="4" s="1"/>
  <c r="AA18" i="4" s="1"/>
  <c r="AB18" i="4"/>
  <c r="AC18" i="4" s="1"/>
  <c r="AD18" i="4" s="1"/>
  <c r="AE18" i="4" s="1"/>
  <c r="AF18" i="4" s="1"/>
  <c r="AG18" i="4" s="1"/>
  <c r="AH18" i="4" s="1"/>
  <c r="AI18" i="4" s="1"/>
  <c r="AJ18" i="4" s="1"/>
  <c r="AK18" i="4" s="1"/>
  <c r="AL18" i="4" s="1"/>
  <c r="AM18" i="4" s="1"/>
  <c r="AN18" i="4" s="1"/>
  <c r="AO18" i="4" s="1"/>
  <c r="AP18" i="4" s="1"/>
  <c r="AQ18" i="4" s="1"/>
  <c r="AR18" i="4" s="1"/>
  <c r="AS18" i="4" s="1"/>
  <c r="AT18" i="4" s="1"/>
  <c r="AU18" i="4" s="1"/>
  <c r="AV18" i="4" s="1"/>
  <c r="AW18" i="4" s="1"/>
  <c r="AX18" i="4" s="1"/>
  <c r="AY18" i="4" s="1"/>
  <c r="AZ18" i="4" s="1"/>
  <c r="BA18" i="4" s="1"/>
  <c r="BB18" i="4" s="1"/>
  <c r="BC18" i="4" s="1"/>
  <c r="BD18" i="4" s="1"/>
  <c r="BE18" i="4" s="1"/>
  <c r="BF18" i="4" s="1"/>
  <c r="BG18" i="4" s="1"/>
  <c r="BH18" i="4" s="1"/>
  <c r="BI18" i="4" s="1"/>
  <c r="BJ18" i="4" s="1"/>
  <c r="S19" i="4"/>
  <c r="T19" i="4"/>
  <c r="U19" i="4"/>
  <c r="V19" i="4" s="1"/>
  <c r="W19" i="4" s="1"/>
  <c r="X19" i="4"/>
  <c r="Y19" i="4"/>
  <c r="Z19" i="4" s="1"/>
  <c r="AA19" i="4" s="1"/>
  <c r="AB19" i="4" s="1"/>
  <c r="AC19" i="4" s="1"/>
  <c r="AD19" i="4" s="1"/>
  <c r="AE19" i="4" s="1"/>
  <c r="AF19" i="4" s="1"/>
  <c r="AG19" i="4" s="1"/>
  <c r="AH19" i="4" s="1"/>
  <c r="AI19" i="4" s="1"/>
  <c r="AJ19" i="4" s="1"/>
  <c r="AK19" i="4" s="1"/>
  <c r="AL19" i="4" s="1"/>
  <c r="AM19" i="4" s="1"/>
  <c r="AN19" i="4" s="1"/>
  <c r="AO19" i="4" s="1"/>
  <c r="AP19" i="4" s="1"/>
  <c r="AQ19" i="4" s="1"/>
  <c r="AR19" i="4" s="1"/>
  <c r="AS19" i="4" s="1"/>
  <c r="AT19" i="4" s="1"/>
  <c r="AU19" i="4" s="1"/>
  <c r="AV19" i="4" s="1"/>
  <c r="AW19" i="4" s="1"/>
  <c r="AX19" i="4" s="1"/>
  <c r="AY19" i="4" s="1"/>
  <c r="AZ19" i="4" s="1"/>
  <c r="BA19" i="4" s="1"/>
  <c r="BB19" i="4" s="1"/>
  <c r="BC19" i="4" s="1"/>
  <c r="BD19" i="4" s="1"/>
  <c r="BE19" i="4" s="1"/>
  <c r="BF19" i="4" s="1"/>
  <c r="BG19" i="4" s="1"/>
  <c r="BH19" i="4" s="1"/>
  <c r="BI19" i="4" s="1"/>
  <c r="BJ19" i="4" s="1"/>
  <c r="S20" i="4"/>
  <c r="T20" i="4"/>
  <c r="U20" i="4"/>
  <c r="V20" i="4"/>
  <c r="W20" i="4" s="1"/>
  <c r="X20" i="4" s="1"/>
  <c r="Y20" i="4" s="1"/>
  <c r="Z20" i="4" s="1"/>
  <c r="AA20" i="4" s="1"/>
  <c r="AB20" i="4"/>
  <c r="AC20" i="4" s="1"/>
  <c r="AD20" i="4" s="1"/>
  <c r="AE20" i="4" s="1"/>
  <c r="AF20" i="4" s="1"/>
  <c r="AG20" i="4" s="1"/>
  <c r="AH20" i="4"/>
  <c r="AI20" i="4" s="1"/>
  <c r="AJ20" i="4" s="1"/>
  <c r="AK20" i="4" s="1"/>
  <c r="AL20" i="4" s="1"/>
  <c r="AM20" i="4" s="1"/>
  <c r="AN20" i="4" s="1"/>
  <c r="AO20" i="4" s="1"/>
  <c r="AP20" i="4" s="1"/>
  <c r="AQ20" i="4" s="1"/>
  <c r="AR20" i="4" s="1"/>
  <c r="AS20" i="4" s="1"/>
  <c r="AT20" i="4" s="1"/>
  <c r="AU20" i="4" s="1"/>
  <c r="AV20" i="4" s="1"/>
  <c r="AW20" i="4" s="1"/>
  <c r="AX20" i="4" s="1"/>
  <c r="AY20" i="4" s="1"/>
  <c r="AZ20" i="4" s="1"/>
  <c r="BA20" i="4" s="1"/>
  <c r="BB20" i="4" s="1"/>
  <c r="BC20" i="4" s="1"/>
  <c r="BD20" i="4" s="1"/>
  <c r="BE20" i="4" s="1"/>
  <c r="BF20" i="4" s="1"/>
  <c r="BG20" i="4" s="1"/>
  <c r="BH20" i="4" s="1"/>
  <c r="BI20" i="4" s="1"/>
  <c r="BJ20" i="4" s="1"/>
  <c r="S21" i="4"/>
  <c r="T21" i="4"/>
  <c r="U21" i="4" s="1"/>
  <c r="V21" i="4"/>
  <c r="W21" i="4"/>
  <c r="X21" i="4" s="1"/>
  <c r="Y21" i="4"/>
  <c r="Z21" i="4" s="1"/>
  <c r="AA21" i="4" s="1"/>
  <c r="AB21" i="4" s="1"/>
  <c r="AC21" i="4" s="1"/>
  <c r="AD21" i="4" s="1"/>
  <c r="AE21" i="4" s="1"/>
  <c r="AF21" i="4" s="1"/>
  <c r="AG21" i="4" s="1"/>
  <c r="AH21" i="4" s="1"/>
  <c r="AI21" i="4" s="1"/>
  <c r="AJ21" i="4" s="1"/>
  <c r="AK21" i="4" s="1"/>
  <c r="AL21" i="4" s="1"/>
  <c r="AM21" i="4" s="1"/>
  <c r="AN21" i="4" s="1"/>
  <c r="AO21" i="4" s="1"/>
  <c r="AP21" i="4" s="1"/>
  <c r="AQ21" i="4" s="1"/>
  <c r="AR21" i="4" s="1"/>
  <c r="AS21" i="4" s="1"/>
  <c r="AT21" i="4" s="1"/>
  <c r="AU21" i="4" s="1"/>
  <c r="AV21" i="4" s="1"/>
  <c r="AW21" i="4" s="1"/>
  <c r="AX21" i="4" s="1"/>
  <c r="AY21" i="4" s="1"/>
  <c r="AZ21" i="4" s="1"/>
  <c r="BA21" i="4" s="1"/>
  <c r="BB21" i="4" s="1"/>
  <c r="BC21" i="4" s="1"/>
  <c r="BD21" i="4" s="1"/>
  <c r="BE21" i="4" s="1"/>
  <c r="BF21" i="4" s="1"/>
  <c r="BG21" i="4" s="1"/>
  <c r="BH21" i="4" s="1"/>
  <c r="BI21" i="4" s="1"/>
  <c r="BJ21" i="4" s="1"/>
  <c r="S22" i="4"/>
  <c r="T22" i="4" s="1"/>
  <c r="U22" i="4" s="1"/>
  <c r="V22" i="4" s="1"/>
  <c r="W22" i="4" s="1"/>
  <c r="X22" i="4" s="1"/>
  <c r="Y22" i="4" s="1"/>
  <c r="Z22" i="4" s="1"/>
  <c r="AA22" i="4" s="1"/>
  <c r="AB22" i="4" s="1"/>
  <c r="AC22" i="4" s="1"/>
  <c r="AD22" i="4" s="1"/>
  <c r="AE22" i="4" s="1"/>
  <c r="AF22" i="4" s="1"/>
  <c r="AG22" i="4" s="1"/>
  <c r="AH22" i="4" s="1"/>
  <c r="AI22" i="4" s="1"/>
  <c r="AJ22" i="4" s="1"/>
  <c r="AK22" i="4" s="1"/>
  <c r="AL22" i="4" s="1"/>
  <c r="AM22" i="4" s="1"/>
  <c r="AN22" i="4" s="1"/>
  <c r="AO22" i="4" s="1"/>
  <c r="AP22" i="4" s="1"/>
  <c r="AQ22" i="4" s="1"/>
  <c r="AR22" i="4" s="1"/>
  <c r="AS22" i="4" s="1"/>
  <c r="AT22" i="4" s="1"/>
  <c r="AU22" i="4" s="1"/>
  <c r="AV22" i="4" s="1"/>
  <c r="AW22" i="4" s="1"/>
  <c r="AX22" i="4" s="1"/>
  <c r="AY22" i="4" s="1"/>
  <c r="AZ22" i="4" s="1"/>
  <c r="BA22" i="4" s="1"/>
  <c r="BB22" i="4" s="1"/>
  <c r="BC22" i="4" s="1"/>
  <c r="BD22" i="4" s="1"/>
  <c r="BE22" i="4" s="1"/>
  <c r="BF22" i="4" s="1"/>
  <c r="BG22" i="4" s="1"/>
  <c r="BH22" i="4" s="1"/>
  <c r="BI22" i="4" s="1"/>
  <c r="BJ22" i="4" s="1"/>
  <c r="S23" i="4"/>
  <c r="T23" i="4"/>
  <c r="U23" i="4" s="1"/>
  <c r="V23" i="4" s="1"/>
  <c r="W23" i="4" s="1"/>
  <c r="X23" i="4" s="1"/>
  <c r="Y23" i="4" s="1"/>
  <c r="Z23" i="4" s="1"/>
  <c r="AA23" i="4" s="1"/>
  <c r="AB23" i="4" s="1"/>
  <c r="AC23" i="4" s="1"/>
  <c r="AD23" i="4" s="1"/>
  <c r="AE23" i="4" s="1"/>
  <c r="AF23" i="4" s="1"/>
  <c r="AG23" i="4" s="1"/>
  <c r="AH23" i="4" s="1"/>
  <c r="AI23" i="4" s="1"/>
  <c r="AJ23" i="4" s="1"/>
  <c r="AK23" i="4" s="1"/>
  <c r="AL23" i="4" s="1"/>
  <c r="AM23" i="4" s="1"/>
  <c r="AN23" i="4" s="1"/>
  <c r="AO23" i="4" s="1"/>
  <c r="AP23" i="4" s="1"/>
  <c r="AQ23" i="4" s="1"/>
  <c r="AR23" i="4" s="1"/>
  <c r="AS23" i="4" s="1"/>
  <c r="AT23" i="4" s="1"/>
  <c r="AU23" i="4" s="1"/>
  <c r="AV23" i="4" s="1"/>
  <c r="AW23" i="4" s="1"/>
  <c r="AX23" i="4" s="1"/>
  <c r="AY23" i="4" s="1"/>
  <c r="AZ23" i="4" s="1"/>
  <c r="BA23" i="4" s="1"/>
  <c r="BB23" i="4" s="1"/>
  <c r="BC23" i="4" s="1"/>
  <c r="BD23" i="4" s="1"/>
  <c r="BE23" i="4" s="1"/>
  <c r="BF23" i="4" s="1"/>
  <c r="BG23" i="4" s="1"/>
  <c r="BH23" i="4" s="1"/>
  <c r="BI23" i="4" s="1"/>
  <c r="BJ23" i="4" s="1"/>
  <c r="S24" i="4"/>
  <c r="T24" i="4"/>
  <c r="U24" i="4"/>
  <c r="V24" i="4"/>
  <c r="W24" i="4" s="1"/>
  <c r="X24" i="4" s="1"/>
  <c r="Y24" i="4" s="1"/>
  <c r="Z24" i="4" s="1"/>
  <c r="AA24" i="4" s="1"/>
  <c r="AB24" i="4" s="1"/>
  <c r="AC24" i="4" s="1"/>
  <c r="AD24" i="4" s="1"/>
  <c r="AE24" i="4" s="1"/>
  <c r="AF24" i="4" s="1"/>
  <c r="AG24" i="4" s="1"/>
  <c r="AH24" i="4" s="1"/>
  <c r="AI24" i="4" s="1"/>
  <c r="AJ24" i="4" s="1"/>
  <c r="AK24" i="4" s="1"/>
  <c r="AL24" i="4" s="1"/>
  <c r="AM24" i="4" s="1"/>
  <c r="AN24" i="4" s="1"/>
  <c r="AO24" i="4" s="1"/>
  <c r="AP24" i="4" s="1"/>
  <c r="AQ24" i="4" s="1"/>
  <c r="AR24" i="4" s="1"/>
  <c r="AS24" i="4" s="1"/>
  <c r="AT24" i="4" s="1"/>
  <c r="AU24" i="4"/>
  <c r="AV24" i="4" s="1"/>
  <c r="AW24" i="4" s="1"/>
  <c r="AX24" i="4" s="1"/>
  <c r="AY24" i="4" s="1"/>
  <c r="AZ24" i="4" s="1"/>
  <c r="BA24" i="4" s="1"/>
  <c r="BB24" i="4" s="1"/>
  <c r="BC24" i="4" s="1"/>
  <c r="BD24" i="4" s="1"/>
  <c r="BE24" i="4" s="1"/>
  <c r="BF24" i="4" s="1"/>
  <c r="BG24" i="4" s="1"/>
  <c r="BH24" i="4" s="1"/>
  <c r="BI24" i="4" s="1"/>
  <c r="BJ24" i="4" s="1"/>
  <c r="S25" i="4"/>
  <c r="T25" i="4" s="1"/>
  <c r="U25" i="4" s="1"/>
  <c r="V25" i="4" s="1"/>
  <c r="W25" i="4" s="1"/>
  <c r="X25" i="4" s="1"/>
  <c r="Y25" i="4" s="1"/>
  <c r="Z25" i="4" s="1"/>
  <c r="AA25" i="4" s="1"/>
  <c r="AB25" i="4" s="1"/>
  <c r="AC25" i="4" s="1"/>
  <c r="AD25" i="4" s="1"/>
  <c r="AE25" i="4" s="1"/>
  <c r="AF25" i="4" s="1"/>
  <c r="AG25" i="4"/>
  <c r="AH25" i="4" s="1"/>
  <c r="AI25" i="4" s="1"/>
  <c r="AJ25" i="4" s="1"/>
  <c r="AK25" i="4" s="1"/>
  <c r="AL25" i="4" s="1"/>
  <c r="AM25" i="4" s="1"/>
  <c r="AN25" i="4" s="1"/>
  <c r="AO25" i="4" s="1"/>
  <c r="AP25" i="4" s="1"/>
  <c r="AQ25" i="4" s="1"/>
  <c r="AR25" i="4" s="1"/>
  <c r="AS25" i="4" s="1"/>
  <c r="AT25" i="4" s="1"/>
  <c r="AU25" i="4" s="1"/>
  <c r="AV25" i="4" s="1"/>
  <c r="AW25" i="4" s="1"/>
  <c r="AX25" i="4" s="1"/>
  <c r="AY25" i="4" s="1"/>
  <c r="AZ25" i="4" s="1"/>
  <c r="BA25" i="4" s="1"/>
  <c r="BB25" i="4" s="1"/>
  <c r="BC25" i="4" s="1"/>
  <c r="BD25" i="4" s="1"/>
  <c r="BE25" i="4" s="1"/>
  <c r="BF25" i="4" s="1"/>
  <c r="BG25" i="4" s="1"/>
  <c r="BH25" i="4" s="1"/>
  <c r="BI25" i="4" s="1"/>
  <c r="BJ25" i="4" s="1"/>
  <c r="S26" i="4"/>
  <c r="T26" i="4"/>
  <c r="U26" i="4" s="1"/>
  <c r="V26" i="4" s="1"/>
  <c r="W26" i="4" s="1"/>
  <c r="X26" i="4" s="1"/>
  <c r="Y26" i="4" s="1"/>
  <c r="Z26" i="4" s="1"/>
  <c r="AA26" i="4" s="1"/>
  <c r="AB26" i="4" s="1"/>
  <c r="AC26" i="4" s="1"/>
  <c r="AD26" i="4" s="1"/>
  <c r="AE26" i="4" s="1"/>
  <c r="AF26" i="4" s="1"/>
  <c r="AG26" i="4" s="1"/>
  <c r="AH26" i="4" s="1"/>
  <c r="AI26" i="4" s="1"/>
  <c r="AJ26" i="4" s="1"/>
  <c r="AK26" i="4" s="1"/>
  <c r="AL26" i="4" s="1"/>
  <c r="AM26" i="4" s="1"/>
  <c r="AN26" i="4" s="1"/>
  <c r="AO26" i="4" s="1"/>
  <c r="AP26" i="4" s="1"/>
  <c r="AQ26" i="4" s="1"/>
  <c r="AR26" i="4" s="1"/>
  <c r="AS26" i="4" s="1"/>
  <c r="AT26" i="4" s="1"/>
  <c r="AU26" i="4" s="1"/>
  <c r="AV26" i="4" s="1"/>
  <c r="AW26" i="4" s="1"/>
  <c r="AX26" i="4" s="1"/>
  <c r="AY26" i="4" s="1"/>
  <c r="AZ26" i="4" s="1"/>
  <c r="BA26" i="4" s="1"/>
  <c r="BB26" i="4" s="1"/>
  <c r="BC26" i="4" s="1"/>
  <c r="BD26" i="4" s="1"/>
  <c r="BE26" i="4" s="1"/>
  <c r="BF26" i="4" s="1"/>
  <c r="BG26" i="4" s="1"/>
  <c r="BH26" i="4" s="1"/>
  <c r="BI26" i="4" s="1"/>
  <c r="BJ26" i="4" s="1"/>
  <c r="S27" i="4"/>
  <c r="T27" i="4" s="1"/>
  <c r="U27" i="4" s="1"/>
  <c r="V27" i="4" s="1"/>
  <c r="W27" i="4"/>
  <c r="X27" i="4" s="1"/>
  <c r="Y27" i="4" s="1"/>
  <c r="Z27" i="4" s="1"/>
  <c r="AA27" i="4" s="1"/>
  <c r="AB27" i="4" s="1"/>
  <c r="AC27" i="4" s="1"/>
  <c r="AD27" i="4" s="1"/>
  <c r="AE27" i="4" s="1"/>
  <c r="AF27" i="4" s="1"/>
  <c r="AG27" i="4" s="1"/>
  <c r="AH27" i="4" s="1"/>
  <c r="AI27" i="4" s="1"/>
  <c r="AJ27" i="4" s="1"/>
  <c r="AK27" i="4" s="1"/>
  <c r="AL27" i="4" s="1"/>
  <c r="AM27" i="4" s="1"/>
  <c r="AN27" i="4" s="1"/>
  <c r="AO27" i="4" s="1"/>
  <c r="AP27" i="4" s="1"/>
  <c r="AQ27" i="4" s="1"/>
  <c r="AR27" i="4" s="1"/>
  <c r="AS27" i="4" s="1"/>
  <c r="AT27" i="4" s="1"/>
  <c r="AU27" i="4" s="1"/>
  <c r="AV27" i="4" s="1"/>
  <c r="AW27" i="4" s="1"/>
  <c r="AX27" i="4" s="1"/>
  <c r="AY27" i="4" s="1"/>
  <c r="AZ27" i="4" s="1"/>
  <c r="BA27" i="4" s="1"/>
  <c r="BB27" i="4" s="1"/>
  <c r="BC27" i="4" s="1"/>
  <c r="BD27" i="4" s="1"/>
  <c r="BE27" i="4" s="1"/>
  <c r="BF27" i="4" s="1"/>
  <c r="BG27" i="4"/>
  <c r="BH27" i="4" s="1"/>
  <c r="BI27" i="4" s="1"/>
  <c r="BJ27" i="4" s="1"/>
  <c r="S28" i="4"/>
  <c r="T28" i="4" s="1"/>
  <c r="U28" i="4" s="1"/>
  <c r="V28" i="4" s="1"/>
  <c r="W28" i="4" s="1"/>
  <c r="X28" i="4" s="1"/>
  <c r="Y28" i="4" s="1"/>
  <c r="Z28" i="4" s="1"/>
  <c r="AA28" i="4" s="1"/>
  <c r="AB28" i="4"/>
  <c r="AC28" i="4" s="1"/>
  <c r="AD28" i="4"/>
  <c r="AE28" i="4" s="1"/>
  <c r="AF28" i="4" s="1"/>
  <c r="AG28" i="4" s="1"/>
  <c r="AH28" i="4" s="1"/>
  <c r="AI28" i="4" s="1"/>
  <c r="AJ28" i="4" s="1"/>
  <c r="AK28" i="4" s="1"/>
  <c r="AL28" i="4" s="1"/>
  <c r="AM28" i="4" s="1"/>
  <c r="AN28" i="4" s="1"/>
  <c r="AO28" i="4" s="1"/>
  <c r="AP28" i="4" s="1"/>
  <c r="AQ28" i="4" s="1"/>
  <c r="AR28" i="4" s="1"/>
  <c r="AS28" i="4"/>
  <c r="AT28" i="4" s="1"/>
  <c r="AU28" i="4" s="1"/>
  <c r="AV28" i="4" s="1"/>
  <c r="AW28" i="4" s="1"/>
  <c r="AX28" i="4" s="1"/>
  <c r="AY28" i="4" s="1"/>
  <c r="AZ28" i="4" s="1"/>
  <c r="BA28" i="4" s="1"/>
  <c r="BB28" i="4" s="1"/>
  <c r="BC28" i="4" s="1"/>
  <c r="BD28" i="4" s="1"/>
  <c r="BE28" i="4" s="1"/>
  <c r="BF28" i="4" s="1"/>
  <c r="BG28" i="4" s="1"/>
  <c r="BH28" i="4" s="1"/>
  <c r="BI28" i="4" s="1"/>
  <c r="BJ28" i="4" s="1"/>
  <c r="S29" i="4"/>
  <c r="T29" i="4"/>
  <c r="U29" i="4"/>
  <c r="V29" i="4" s="1"/>
  <c r="W29" i="4" s="1"/>
  <c r="X29" i="4" s="1"/>
  <c r="Y29" i="4" s="1"/>
  <c r="Z29" i="4" s="1"/>
  <c r="AA29" i="4" s="1"/>
  <c r="AB29" i="4" s="1"/>
  <c r="AC29" i="4" s="1"/>
  <c r="AD29" i="4" s="1"/>
  <c r="AE29" i="4" s="1"/>
  <c r="AF29" i="4" s="1"/>
  <c r="AG29" i="4" s="1"/>
  <c r="AH29" i="4" s="1"/>
  <c r="AI29" i="4" s="1"/>
  <c r="AJ29" i="4" s="1"/>
  <c r="AK29" i="4" s="1"/>
  <c r="AL29" i="4" s="1"/>
  <c r="AM29" i="4" s="1"/>
  <c r="AN29" i="4" s="1"/>
  <c r="AO29" i="4" s="1"/>
  <c r="AP29" i="4" s="1"/>
  <c r="AQ29" i="4" s="1"/>
  <c r="AR29" i="4" s="1"/>
  <c r="AS29" i="4" s="1"/>
  <c r="AT29" i="4" s="1"/>
  <c r="AU29" i="4" s="1"/>
  <c r="AV29" i="4" s="1"/>
  <c r="AW29" i="4" s="1"/>
  <c r="AX29" i="4" s="1"/>
  <c r="AY29" i="4" s="1"/>
  <c r="AZ29" i="4" s="1"/>
  <c r="BA29" i="4" s="1"/>
  <c r="BB29" i="4" s="1"/>
  <c r="BC29" i="4" s="1"/>
  <c r="BD29" i="4" s="1"/>
  <c r="BE29" i="4" s="1"/>
  <c r="BF29" i="4" s="1"/>
  <c r="BG29" i="4" s="1"/>
  <c r="BH29" i="4" s="1"/>
  <c r="BI29" i="4" s="1"/>
  <c r="BJ29" i="4" s="1"/>
  <c r="S30" i="4"/>
  <c r="T30" i="4" s="1"/>
  <c r="U30" i="4" s="1"/>
  <c r="V30" i="4" s="1"/>
  <c r="W30" i="4" s="1"/>
  <c r="X30" i="4" s="1"/>
  <c r="Y30" i="4" s="1"/>
  <c r="Z30" i="4" s="1"/>
  <c r="AA30" i="4" s="1"/>
  <c r="AB30" i="4" s="1"/>
  <c r="AC30" i="4" s="1"/>
  <c r="AD30" i="4" s="1"/>
  <c r="AE30" i="4" s="1"/>
  <c r="AF30" i="4" s="1"/>
  <c r="AG30" i="4" s="1"/>
  <c r="AH30" i="4" s="1"/>
  <c r="AI30" i="4" s="1"/>
  <c r="AJ30" i="4" s="1"/>
  <c r="AK30" i="4" s="1"/>
  <c r="AL30" i="4" s="1"/>
  <c r="AM30" i="4" s="1"/>
  <c r="AN30" i="4" s="1"/>
  <c r="AO30" i="4" s="1"/>
  <c r="AP30" i="4" s="1"/>
  <c r="AQ30" i="4" s="1"/>
  <c r="AR30" i="4" s="1"/>
  <c r="AS30" i="4" s="1"/>
  <c r="AT30" i="4" s="1"/>
  <c r="AU30" i="4" s="1"/>
  <c r="AV30" i="4" s="1"/>
  <c r="AW30" i="4" s="1"/>
  <c r="AX30" i="4" s="1"/>
  <c r="AY30" i="4" s="1"/>
  <c r="AZ30" i="4" s="1"/>
  <c r="BA30" i="4" s="1"/>
  <c r="BB30" i="4" s="1"/>
  <c r="BC30" i="4" s="1"/>
  <c r="BD30" i="4" s="1"/>
  <c r="BE30" i="4" s="1"/>
  <c r="BF30" i="4" s="1"/>
  <c r="BG30" i="4" s="1"/>
  <c r="BH30" i="4" s="1"/>
  <c r="BI30" i="4" s="1"/>
  <c r="BJ30" i="4" s="1"/>
  <c r="S31" i="4"/>
  <c r="T31" i="4"/>
  <c r="U31" i="4" s="1"/>
  <c r="V31" i="4" s="1"/>
  <c r="W31" i="4" s="1"/>
  <c r="X31" i="4" s="1"/>
  <c r="Y31" i="4" s="1"/>
  <c r="Z31" i="4" s="1"/>
  <c r="AA31" i="4" s="1"/>
  <c r="AB31" i="4" s="1"/>
  <c r="AC31" i="4" s="1"/>
  <c r="AD31" i="4" s="1"/>
  <c r="AE31" i="4" s="1"/>
  <c r="AF31" i="4" s="1"/>
  <c r="AG31" i="4" s="1"/>
  <c r="AH31" i="4" s="1"/>
  <c r="AI31" i="4" s="1"/>
  <c r="AJ31" i="4" s="1"/>
  <c r="AK31" i="4" s="1"/>
  <c r="AL31" i="4" s="1"/>
  <c r="AM31" i="4" s="1"/>
  <c r="AN31" i="4" s="1"/>
  <c r="AO31" i="4" s="1"/>
  <c r="AP31" i="4" s="1"/>
  <c r="AQ31" i="4" s="1"/>
  <c r="AR31" i="4" s="1"/>
  <c r="AS31" i="4" s="1"/>
  <c r="AT31" i="4" s="1"/>
  <c r="AU31" i="4" s="1"/>
  <c r="AV31" i="4" s="1"/>
  <c r="AW31" i="4" s="1"/>
  <c r="AX31" i="4" s="1"/>
  <c r="AY31" i="4" s="1"/>
  <c r="AZ31" i="4" s="1"/>
  <c r="BA31" i="4" s="1"/>
  <c r="BB31" i="4" s="1"/>
  <c r="BC31" i="4" s="1"/>
  <c r="BD31" i="4" s="1"/>
  <c r="BE31" i="4" s="1"/>
  <c r="BF31" i="4" s="1"/>
  <c r="BG31" i="4" s="1"/>
  <c r="BH31" i="4" s="1"/>
  <c r="BI31" i="4" s="1"/>
  <c r="BJ31" i="4" s="1"/>
  <c r="S32" i="4"/>
  <c r="T32" i="4"/>
  <c r="U32" i="4" s="1"/>
  <c r="V32" i="4" s="1"/>
  <c r="W32" i="4" s="1"/>
  <c r="X32" i="4" s="1"/>
  <c r="Y32" i="4" s="1"/>
  <c r="Z32" i="4" s="1"/>
  <c r="AA32" i="4" s="1"/>
  <c r="AB32" i="4" s="1"/>
  <c r="AC32" i="4" s="1"/>
  <c r="AD32" i="4" s="1"/>
  <c r="AE32" i="4" s="1"/>
  <c r="AF32" i="4" s="1"/>
  <c r="AG32" i="4" s="1"/>
  <c r="AH32" i="4"/>
  <c r="AI32" i="4" s="1"/>
  <c r="AJ32" i="4" s="1"/>
  <c r="AK32" i="4" s="1"/>
  <c r="AL32" i="4" s="1"/>
  <c r="AM32" i="4" s="1"/>
  <c r="AN32" i="4" s="1"/>
  <c r="AO32" i="4" s="1"/>
  <c r="AP32" i="4" s="1"/>
  <c r="AQ32" i="4" s="1"/>
  <c r="AR32" i="4" s="1"/>
  <c r="AS32" i="4" s="1"/>
  <c r="AT32" i="4" s="1"/>
  <c r="AU32" i="4" s="1"/>
  <c r="AV32" i="4" s="1"/>
  <c r="AW32" i="4" s="1"/>
  <c r="AX32" i="4" s="1"/>
  <c r="AY32" i="4" s="1"/>
  <c r="AZ32" i="4" s="1"/>
  <c r="BA32" i="4" s="1"/>
  <c r="BB32" i="4" s="1"/>
  <c r="BC32" i="4" s="1"/>
  <c r="BD32" i="4" s="1"/>
  <c r="BE32" i="4" s="1"/>
  <c r="BF32" i="4"/>
  <c r="BG32" i="4" s="1"/>
  <c r="BH32" i="4" s="1"/>
  <c r="BI32" i="4" s="1"/>
  <c r="BJ32" i="4" s="1"/>
  <c r="S33" i="4"/>
  <c r="T33" i="4" s="1"/>
  <c r="U33" i="4" s="1"/>
  <c r="V33" i="4" s="1"/>
  <c r="W33" i="4" s="1"/>
  <c r="X33" i="4" s="1"/>
  <c r="Y33" i="4" s="1"/>
  <c r="Z33" i="4" s="1"/>
  <c r="AA33" i="4" s="1"/>
  <c r="AB33" i="4" s="1"/>
  <c r="AC33" i="4" s="1"/>
  <c r="AD33" i="4" s="1"/>
  <c r="AE33" i="4" s="1"/>
  <c r="AF33" i="4" s="1"/>
  <c r="AG33" i="4" s="1"/>
  <c r="AH33" i="4" s="1"/>
  <c r="AI33" i="4" s="1"/>
  <c r="AJ33" i="4" s="1"/>
  <c r="AK33" i="4" s="1"/>
  <c r="AL33" i="4" s="1"/>
  <c r="AM33" i="4" s="1"/>
  <c r="AN33" i="4" s="1"/>
  <c r="AO33" i="4" s="1"/>
  <c r="AP33" i="4" s="1"/>
  <c r="AQ33" i="4" s="1"/>
  <c r="AR33" i="4" s="1"/>
  <c r="AS33" i="4" s="1"/>
  <c r="AT33" i="4" s="1"/>
  <c r="AU33" i="4" s="1"/>
  <c r="AV33" i="4" s="1"/>
  <c r="AW33" i="4" s="1"/>
  <c r="AX33" i="4" s="1"/>
  <c r="AY33" i="4" s="1"/>
  <c r="AZ33" i="4" s="1"/>
  <c r="BA33" i="4" s="1"/>
  <c r="BB33" i="4" s="1"/>
  <c r="BC33" i="4" s="1"/>
  <c r="BD33" i="4" s="1"/>
  <c r="BE33" i="4" s="1"/>
  <c r="BF33" i="4" s="1"/>
  <c r="BG33" i="4" s="1"/>
  <c r="BH33" i="4" s="1"/>
  <c r="BI33" i="4" s="1"/>
  <c r="BJ33" i="4" s="1"/>
  <c r="S34" i="4"/>
  <c r="T34" i="4" s="1"/>
  <c r="U34" i="4" s="1"/>
  <c r="V34" i="4" s="1"/>
  <c r="W34" i="4" s="1"/>
  <c r="X34" i="4" s="1"/>
  <c r="Y34" i="4" s="1"/>
  <c r="Z34" i="4" s="1"/>
  <c r="AA34" i="4" s="1"/>
  <c r="AB34" i="4" s="1"/>
  <c r="AC34" i="4" s="1"/>
  <c r="AD34" i="4" s="1"/>
  <c r="AE34" i="4" s="1"/>
  <c r="AF34" i="4" s="1"/>
  <c r="AG34" i="4" s="1"/>
  <c r="AH34" i="4" s="1"/>
  <c r="AI34" i="4" s="1"/>
  <c r="AJ34" i="4" s="1"/>
  <c r="AK34" i="4" s="1"/>
  <c r="AL34" i="4" s="1"/>
  <c r="AM34" i="4" s="1"/>
  <c r="AN34" i="4" s="1"/>
  <c r="AO34" i="4" s="1"/>
  <c r="AP34" i="4" s="1"/>
  <c r="AQ34" i="4" s="1"/>
  <c r="AR34" i="4" s="1"/>
  <c r="AS34" i="4" s="1"/>
  <c r="AT34" i="4" s="1"/>
  <c r="AU34" i="4" s="1"/>
  <c r="AV34" i="4" s="1"/>
  <c r="AW34" i="4" s="1"/>
  <c r="AX34" i="4" s="1"/>
  <c r="AY34" i="4" s="1"/>
  <c r="AZ34" i="4" s="1"/>
  <c r="BA34" i="4" s="1"/>
  <c r="BB34" i="4" s="1"/>
  <c r="BC34" i="4" s="1"/>
  <c r="BD34" i="4" s="1"/>
  <c r="BE34" i="4" s="1"/>
  <c r="BF34" i="4" s="1"/>
  <c r="BG34" i="4" s="1"/>
  <c r="BH34" i="4" s="1"/>
  <c r="BI34" i="4" s="1"/>
  <c r="BJ34" i="4" s="1"/>
  <c r="S35" i="4"/>
  <c r="T35" i="4"/>
  <c r="U35" i="4"/>
  <c r="V35" i="4"/>
  <c r="W35" i="4"/>
  <c r="X35" i="4" s="1"/>
  <c r="Y35" i="4" s="1"/>
  <c r="Z35" i="4" s="1"/>
  <c r="AA35" i="4" s="1"/>
  <c r="AB35" i="4" s="1"/>
  <c r="AC35" i="4" s="1"/>
  <c r="AD35" i="4" s="1"/>
  <c r="AE35" i="4" s="1"/>
  <c r="AF35" i="4" s="1"/>
  <c r="AG35" i="4" s="1"/>
  <c r="AH35" i="4" s="1"/>
  <c r="AI35" i="4" s="1"/>
  <c r="AJ35" i="4" s="1"/>
  <c r="AK35" i="4" s="1"/>
  <c r="AL35" i="4" s="1"/>
  <c r="AM35" i="4" s="1"/>
  <c r="AN35" i="4" s="1"/>
  <c r="AO35" i="4" s="1"/>
  <c r="AP35" i="4" s="1"/>
  <c r="AQ35" i="4" s="1"/>
  <c r="AR35" i="4" s="1"/>
  <c r="AS35" i="4" s="1"/>
  <c r="AT35" i="4" s="1"/>
  <c r="AU35" i="4"/>
  <c r="AV35" i="4" s="1"/>
  <c r="AW35" i="4" s="1"/>
  <c r="AX35" i="4" s="1"/>
  <c r="AY35" i="4" s="1"/>
  <c r="AZ35" i="4" s="1"/>
  <c r="BA35" i="4" s="1"/>
  <c r="BB35" i="4" s="1"/>
  <c r="BC35" i="4" s="1"/>
  <c r="BD35" i="4" s="1"/>
  <c r="BE35" i="4" s="1"/>
  <c r="BF35" i="4" s="1"/>
  <c r="BG35" i="4" s="1"/>
  <c r="BH35" i="4" s="1"/>
  <c r="BI35" i="4" s="1"/>
  <c r="BJ35" i="4" s="1"/>
  <c r="S36" i="4"/>
  <c r="T36" i="4" s="1"/>
  <c r="U36" i="4" s="1"/>
  <c r="V36" i="4" s="1"/>
  <c r="W36" i="4" s="1"/>
  <c r="X36" i="4" s="1"/>
  <c r="Y36" i="4" s="1"/>
  <c r="Z36" i="4" s="1"/>
  <c r="AA36" i="4" s="1"/>
  <c r="AB36" i="4" s="1"/>
  <c r="AC36" i="4" s="1"/>
  <c r="AD36" i="4" s="1"/>
  <c r="AE36" i="4" s="1"/>
  <c r="AF36" i="4" s="1"/>
  <c r="AG36" i="4" s="1"/>
  <c r="AH36" i="4" s="1"/>
  <c r="AI36" i="4" s="1"/>
  <c r="AJ36" i="4" s="1"/>
  <c r="AK36" i="4" s="1"/>
  <c r="AL36" i="4" s="1"/>
  <c r="AM36" i="4" s="1"/>
  <c r="AN36" i="4" s="1"/>
  <c r="AO36" i="4" s="1"/>
  <c r="AP36" i="4" s="1"/>
  <c r="AQ36" i="4" s="1"/>
  <c r="AR36" i="4" s="1"/>
  <c r="AS36" i="4" s="1"/>
  <c r="AT36" i="4" s="1"/>
  <c r="AU36" i="4" s="1"/>
  <c r="AV36" i="4" s="1"/>
  <c r="AW36" i="4" s="1"/>
  <c r="AX36" i="4" s="1"/>
  <c r="AY36" i="4" s="1"/>
  <c r="AZ36" i="4" s="1"/>
  <c r="BA36" i="4" s="1"/>
  <c r="BB36" i="4" s="1"/>
  <c r="BC36" i="4" s="1"/>
  <c r="BD36" i="4" s="1"/>
  <c r="BE36" i="4" s="1"/>
  <c r="BF36" i="4" s="1"/>
  <c r="BG36" i="4" s="1"/>
  <c r="BH36" i="4" s="1"/>
  <c r="BI36" i="4" s="1"/>
  <c r="BJ36" i="4" s="1"/>
  <c r="S37" i="4"/>
  <c r="T37" i="4"/>
  <c r="U37" i="4" s="1"/>
  <c r="V37" i="4"/>
  <c r="W37" i="4" s="1"/>
  <c r="X37" i="4" s="1"/>
  <c r="Y37" i="4" s="1"/>
  <c r="Z37" i="4" s="1"/>
  <c r="AA37" i="4" s="1"/>
  <c r="AB37" i="4" s="1"/>
  <c r="AC37" i="4" s="1"/>
  <c r="AD37" i="4" s="1"/>
  <c r="AE37" i="4" s="1"/>
  <c r="AF37" i="4" s="1"/>
  <c r="AG37" i="4"/>
  <c r="AH37" i="4" s="1"/>
  <c r="AI37" i="4" s="1"/>
  <c r="AJ37" i="4" s="1"/>
  <c r="AK37" i="4" s="1"/>
  <c r="AL37" i="4" s="1"/>
  <c r="AM37" i="4" s="1"/>
  <c r="AN37" i="4" s="1"/>
  <c r="AO37" i="4" s="1"/>
  <c r="AP37" i="4" s="1"/>
  <c r="AQ37" i="4" s="1"/>
  <c r="AR37" i="4" s="1"/>
  <c r="AS37" i="4" s="1"/>
  <c r="AT37" i="4" s="1"/>
  <c r="AU37" i="4" s="1"/>
  <c r="AV37" i="4" s="1"/>
  <c r="AW37" i="4" s="1"/>
  <c r="AX37" i="4" s="1"/>
  <c r="AY37" i="4" s="1"/>
  <c r="AZ37" i="4" s="1"/>
  <c r="BA37" i="4" s="1"/>
  <c r="BB37" i="4" s="1"/>
  <c r="BC37" i="4" s="1"/>
  <c r="BD37" i="4" s="1"/>
  <c r="BE37" i="4" s="1"/>
  <c r="BF37" i="4" s="1"/>
  <c r="BG37" i="4" s="1"/>
  <c r="BH37" i="4" s="1"/>
  <c r="BI37" i="4" s="1"/>
  <c r="BJ37" i="4" s="1"/>
  <c r="S38" i="4"/>
  <c r="T38" i="4"/>
  <c r="U38" i="4" s="1"/>
  <c r="V38" i="4"/>
  <c r="W38" i="4" s="1"/>
  <c r="X38" i="4" s="1"/>
  <c r="Y38" i="4" s="1"/>
  <c r="Z38" i="4" s="1"/>
  <c r="AA38" i="4" s="1"/>
  <c r="AB38" i="4" s="1"/>
  <c r="AC38" i="4" s="1"/>
  <c r="AD38" i="4" s="1"/>
  <c r="AE38" i="4" s="1"/>
  <c r="AF38" i="4" s="1"/>
  <c r="AG38" i="4" s="1"/>
  <c r="AH38" i="4" s="1"/>
  <c r="AI38" i="4" s="1"/>
  <c r="AJ38" i="4" s="1"/>
  <c r="AK38" i="4" s="1"/>
  <c r="AL38" i="4" s="1"/>
  <c r="AM38" i="4"/>
  <c r="AN38" i="4" s="1"/>
  <c r="AO38" i="4" s="1"/>
  <c r="AP38" i="4" s="1"/>
  <c r="AQ38" i="4" s="1"/>
  <c r="AR38" i="4" s="1"/>
  <c r="AS38" i="4" s="1"/>
  <c r="AT38" i="4" s="1"/>
  <c r="AU38" i="4" s="1"/>
  <c r="AV38" i="4" s="1"/>
  <c r="AW38" i="4" s="1"/>
  <c r="AX38" i="4" s="1"/>
  <c r="AY38" i="4" s="1"/>
  <c r="AZ38" i="4" s="1"/>
  <c r="BA38" i="4" s="1"/>
  <c r="BB38" i="4" s="1"/>
  <c r="BC38" i="4" s="1"/>
  <c r="BD38" i="4" s="1"/>
  <c r="BE38" i="4" s="1"/>
  <c r="BF38" i="4" s="1"/>
  <c r="BG38" i="4" s="1"/>
  <c r="BH38" i="4" s="1"/>
  <c r="BI38" i="4" s="1"/>
  <c r="BJ38" i="4" s="1"/>
  <c r="S39" i="4"/>
  <c r="T39" i="4"/>
  <c r="U39" i="4" s="1"/>
  <c r="V39" i="4" s="1"/>
  <c r="W39" i="4" s="1"/>
  <c r="X39" i="4" s="1"/>
  <c r="Y39" i="4" s="1"/>
  <c r="Z39" i="4" s="1"/>
  <c r="AA39" i="4" s="1"/>
  <c r="AB39" i="4" s="1"/>
  <c r="AC39" i="4" s="1"/>
  <c r="AD39" i="4" s="1"/>
  <c r="AE39" i="4" s="1"/>
  <c r="AF39" i="4" s="1"/>
  <c r="AG39" i="4" s="1"/>
  <c r="AH39" i="4" s="1"/>
  <c r="AI39" i="4" s="1"/>
  <c r="AJ39" i="4" s="1"/>
  <c r="AK39" i="4" s="1"/>
  <c r="AL39" i="4" s="1"/>
  <c r="AM39" i="4" s="1"/>
  <c r="AN39" i="4" s="1"/>
  <c r="AO39" i="4" s="1"/>
  <c r="AP39" i="4" s="1"/>
  <c r="AQ39" i="4" s="1"/>
  <c r="AR39" i="4" s="1"/>
  <c r="AS39" i="4" s="1"/>
  <c r="AT39" i="4" s="1"/>
  <c r="AU39" i="4" s="1"/>
  <c r="AV39" i="4" s="1"/>
  <c r="AW39" i="4" s="1"/>
  <c r="AX39" i="4" s="1"/>
  <c r="AY39" i="4" s="1"/>
  <c r="AZ39" i="4" s="1"/>
  <c r="BA39" i="4" s="1"/>
  <c r="BB39" i="4" s="1"/>
  <c r="BC39" i="4" s="1"/>
  <c r="BD39" i="4" s="1"/>
  <c r="BE39" i="4" s="1"/>
  <c r="BF39" i="4" s="1"/>
  <c r="BG39" i="4" s="1"/>
  <c r="BH39" i="4" s="1"/>
  <c r="BI39" i="4" s="1"/>
  <c r="BJ39" i="4" s="1"/>
  <c r="S40" i="4"/>
  <c r="T40" i="4" s="1"/>
  <c r="U40" i="4" s="1"/>
  <c r="V40" i="4" s="1"/>
  <c r="W40" i="4" s="1"/>
  <c r="X40" i="4" s="1"/>
  <c r="Y40" i="4" s="1"/>
  <c r="Z40" i="4" s="1"/>
  <c r="AA40" i="4" s="1"/>
  <c r="AB40" i="4" s="1"/>
  <c r="AC40" i="4" s="1"/>
  <c r="AD40" i="4" s="1"/>
  <c r="AE40" i="4" s="1"/>
  <c r="AF40" i="4" s="1"/>
  <c r="AG40" i="4" s="1"/>
  <c r="AH40" i="4" s="1"/>
  <c r="AI40" i="4" s="1"/>
  <c r="AJ40" i="4" s="1"/>
  <c r="AK40" i="4" s="1"/>
  <c r="AL40" i="4" s="1"/>
  <c r="AM40" i="4" s="1"/>
  <c r="AN40" i="4" s="1"/>
  <c r="AO40" i="4" s="1"/>
  <c r="AP40" i="4" s="1"/>
  <c r="AQ40" i="4" s="1"/>
  <c r="AR40" i="4" s="1"/>
  <c r="AS40" i="4" s="1"/>
  <c r="AT40" i="4" s="1"/>
  <c r="AU40" i="4" s="1"/>
  <c r="AV40" i="4" s="1"/>
  <c r="AW40" i="4" s="1"/>
  <c r="AX40" i="4" s="1"/>
  <c r="AY40" i="4" s="1"/>
  <c r="AZ40" i="4" s="1"/>
  <c r="BA40" i="4" s="1"/>
  <c r="BB40" i="4" s="1"/>
  <c r="BC40" i="4" s="1"/>
  <c r="BD40" i="4" s="1"/>
  <c r="BE40" i="4" s="1"/>
  <c r="BF40" i="4" s="1"/>
  <c r="BG40" i="4" s="1"/>
  <c r="BH40" i="4" s="1"/>
  <c r="BI40" i="4" s="1"/>
  <c r="BJ40" i="4" s="1"/>
  <c r="S41" i="4"/>
  <c r="T41" i="4"/>
  <c r="U41" i="4" s="1"/>
  <c r="V41" i="4"/>
  <c r="W41" i="4"/>
  <c r="X41" i="4"/>
  <c r="Y41" i="4" s="1"/>
  <c r="Z41" i="4" s="1"/>
  <c r="AA41" i="4" s="1"/>
  <c r="AB41" i="4"/>
  <c r="AC41" i="4" s="1"/>
  <c r="AD41" i="4" s="1"/>
  <c r="AE41" i="4" s="1"/>
  <c r="AF41" i="4" s="1"/>
  <c r="AG41" i="4" s="1"/>
  <c r="AH41" i="4" s="1"/>
  <c r="AI41" i="4" s="1"/>
  <c r="AJ41" i="4" s="1"/>
  <c r="AK41" i="4" s="1"/>
  <c r="AL41" i="4" s="1"/>
  <c r="AM41" i="4" s="1"/>
  <c r="AN41" i="4" s="1"/>
  <c r="AO41" i="4" s="1"/>
  <c r="AP41" i="4" s="1"/>
  <c r="AQ41" i="4" s="1"/>
  <c r="AR41" i="4" s="1"/>
  <c r="AS41" i="4" s="1"/>
  <c r="AT41" i="4" s="1"/>
  <c r="AU41" i="4" s="1"/>
  <c r="AV41" i="4" s="1"/>
  <c r="AW41" i="4" s="1"/>
  <c r="AX41" i="4" s="1"/>
  <c r="AY41" i="4" s="1"/>
  <c r="AZ41" i="4" s="1"/>
  <c r="BA41" i="4" s="1"/>
  <c r="BB41" i="4" s="1"/>
  <c r="BC41" i="4" s="1"/>
  <c r="BD41" i="4" s="1"/>
  <c r="BE41" i="4" s="1"/>
  <c r="BF41" i="4" s="1"/>
  <c r="BG41" i="4" s="1"/>
  <c r="BH41" i="4" s="1"/>
  <c r="BI41" i="4" s="1"/>
  <c r="BJ41" i="4" s="1"/>
  <c r="S42" i="4"/>
  <c r="T42" i="4" s="1"/>
  <c r="U42" i="4"/>
  <c r="V42" i="4" s="1"/>
  <c r="W42" i="4" s="1"/>
  <c r="X42" i="4" s="1"/>
  <c r="Y42" i="4" s="1"/>
  <c r="Z42" i="4" s="1"/>
  <c r="AA42" i="4" s="1"/>
  <c r="AB42" i="4"/>
  <c r="AC42" i="4" s="1"/>
  <c r="AD42" i="4" s="1"/>
  <c r="AE42" i="4" s="1"/>
  <c r="AF42" i="4" s="1"/>
  <c r="AG42" i="4" s="1"/>
  <c r="AH42" i="4" s="1"/>
  <c r="AI42" i="4" s="1"/>
  <c r="AJ42" i="4" s="1"/>
  <c r="AK42" i="4" s="1"/>
  <c r="AL42" i="4" s="1"/>
  <c r="AM42" i="4" s="1"/>
  <c r="AN42" i="4" s="1"/>
  <c r="AO42" i="4" s="1"/>
  <c r="AP42" i="4" s="1"/>
  <c r="AQ42" i="4" s="1"/>
  <c r="AR42" i="4" s="1"/>
  <c r="AS42" i="4" s="1"/>
  <c r="AT42" i="4" s="1"/>
  <c r="AU42" i="4" s="1"/>
  <c r="AV42" i="4" s="1"/>
  <c r="AW42" i="4" s="1"/>
  <c r="AX42" i="4" s="1"/>
  <c r="AY42" i="4" s="1"/>
  <c r="AZ42" i="4" s="1"/>
  <c r="BA42" i="4" s="1"/>
  <c r="BB42" i="4" s="1"/>
  <c r="BC42" i="4" s="1"/>
  <c r="BD42" i="4" s="1"/>
  <c r="BE42" i="4" s="1"/>
  <c r="BF42" i="4" s="1"/>
  <c r="BG42" i="4" s="1"/>
  <c r="BH42" i="4" s="1"/>
  <c r="BI42" i="4" s="1"/>
  <c r="BJ42" i="4" s="1"/>
  <c r="S43" i="4"/>
  <c r="T43" i="4" s="1"/>
  <c r="U43" i="4" s="1"/>
  <c r="V43" i="4" s="1"/>
  <c r="W43" i="4" s="1"/>
  <c r="X43" i="4" s="1"/>
  <c r="Y43" i="4"/>
  <c r="Z43" i="4" s="1"/>
  <c r="AA43" i="4"/>
  <c r="AB43" i="4" s="1"/>
  <c r="AC43" i="4" s="1"/>
  <c r="AD43" i="4" s="1"/>
  <c r="AE43" i="4" s="1"/>
  <c r="AF43" i="4" s="1"/>
  <c r="AG43" i="4" s="1"/>
  <c r="AH43" i="4" s="1"/>
  <c r="AI43" i="4" s="1"/>
  <c r="AJ43" i="4" s="1"/>
  <c r="AK43" i="4" s="1"/>
  <c r="AL43" i="4" s="1"/>
  <c r="AM43" i="4" s="1"/>
  <c r="AN43" i="4" s="1"/>
  <c r="AO43" i="4" s="1"/>
  <c r="AP43" i="4" s="1"/>
  <c r="AQ43" i="4" s="1"/>
  <c r="AR43" i="4" s="1"/>
  <c r="AS43" i="4" s="1"/>
  <c r="AT43" i="4" s="1"/>
  <c r="AU43" i="4" s="1"/>
  <c r="AV43" i="4" s="1"/>
  <c r="AW43" i="4" s="1"/>
  <c r="AX43" i="4" s="1"/>
  <c r="AY43" i="4" s="1"/>
  <c r="AZ43" i="4" s="1"/>
  <c r="BA43" i="4" s="1"/>
  <c r="BB43" i="4" s="1"/>
  <c r="BC43" i="4" s="1"/>
  <c r="BD43" i="4" s="1"/>
  <c r="BE43" i="4" s="1"/>
  <c r="BF43" i="4" s="1"/>
  <c r="BG43" i="4" s="1"/>
  <c r="BH43" i="4" s="1"/>
  <c r="BI43" i="4" s="1"/>
  <c r="BJ43" i="4" s="1"/>
  <c r="S44" i="4"/>
  <c r="T44" i="4" s="1"/>
  <c r="U44" i="4" s="1"/>
  <c r="V44" i="4" s="1"/>
  <c r="W44" i="4" s="1"/>
  <c r="X44" i="4" s="1"/>
  <c r="Y44" i="4" s="1"/>
  <c r="Z44" i="4" s="1"/>
  <c r="AA44" i="4" s="1"/>
  <c r="AB44" i="4" s="1"/>
  <c r="AC44" i="4" s="1"/>
  <c r="AD44" i="4" s="1"/>
  <c r="AE44" i="4" s="1"/>
  <c r="AF44" i="4" s="1"/>
  <c r="AG44" i="4" s="1"/>
  <c r="AH44" i="4" s="1"/>
  <c r="AI44" i="4" s="1"/>
  <c r="AJ44" i="4" s="1"/>
  <c r="AK44" i="4" s="1"/>
  <c r="AL44" i="4" s="1"/>
  <c r="AM44" i="4" s="1"/>
  <c r="AN44" i="4" s="1"/>
  <c r="AO44" i="4" s="1"/>
  <c r="AP44" i="4" s="1"/>
  <c r="AQ44" i="4" s="1"/>
  <c r="AR44" i="4" s="1"/>
  <c r="AS44" i="4" s="1"/>
  <c r="AT44" i="4" s="1"/>
  <c r="AU44" i="4" s="1"/>
  <c r="AV44" i="4" s="1"/>
  <c r="AW44" i="4" s="1"/>
  <c r="AX44" i="4" s="1"/>
  <c r="AY44" i="4" s="1"/>
  <c r="AZ44" i="4" s="1"/>
  <c r="BA44" i="4" s="1"/>
  <c r="BB44" i="4" s="1"/>
  <c r="BC44" i="4" s="1"/>
  <c r="BD44" i="4" s="1"/>
  <c r="BE44" i="4" s="1"/>
  <c r="BF44" i="4" s="1"/>
  <c r="BG44" i="4" s="1"/>
  <c r="BH44" i="4" s="1"/>
  <c r="BI44" i="4" s="1"/>
  <c r="BJ44" i="4" s="1"/>
  <c r="S46" i="4"/>
  <c r="T46" i="4"/>
  <c r="U46" i="4" s="1"/>
  <c r="V46" i="4" s="1"/>
  <c r="W46" i="4" s="1"/>
  <c r="X46" i="4" s="1"/>
  <c r="Y46" i="4" s="1"/>
  <c r="Z46" i="4" s="1"/>
  <c r="AA46" i="4" s="1"/>
  <c r="AB46" i="4" s="1"/>
  <c r="AC46" i="4"/>
  <c r="AD46" i="4" s="1"/>
  <c r="AE46" i="4"/>
  <c r="AF46" i="4" s="1"/>
  <c r="AG46" i="4" s="1"/>
  <c r="AH46" i="4" s="1"/>
  <c r="AI46" i="4" s="1"/>
  <c r="AJ46" i="4" s="1"/>
  <c r="AK46" i="4" s="1"/>
  <c r="AL46" i="4" s="1"/>
  <c r="AM46" i="4" s="1"/>
  <c r="AN46" i="4" s="1"/>
  <c r="AO46" i="4" s="1"/>
  <c r="AP46" i="4" s="1"/>
  <c r="AQ46" i="4" s="1"/>
  <c r="AR46" i="4" s="1"/>
  <c r="AS46" i="4" s="1"/>
  <c r="AT46" i="4" s="1"/>
  <c r="AU46" i="4" s="1"/>
  <c r="AV46" i="4" s="1"/>
  <c r="AW46" i="4" s="1"/>
  <c r="AX46" i="4" s="1"/>
  <c r="AY46" i="4" s="1"/>
  <c r="AZ46" i="4" s="1"/>
  <c r="BA46" i="4" s="1"/>
  <c r="BB46" i="4" s="1"/>
  <c r="BC46" i="4" s="1"/>
  <c r="BD46" i="4" s="1"/>
  <c r="BE46" i="4" s="1"/>
  <c r="BF46" i="4" s="1"/>
  <c r="BG46" i="4" s="1"/>
  <c r="BH46" i="4" s="1"/>
  <c r="BI46" i="4" s="1"/>
  <c r="BJ46" i="4" s="1"/>
  <c r="S47" i="4"/>
  <c r="T47" i="4" s="1"/>
  <c r="U47" i="4" s="1"/>
  <c r="V47" i="4" s="1"/>
  <c r="W47" i="4" s="1"/>
  <c r="X47" i="4" s="1"/>
  <c r="Y47" i="4" s="1"/>
  <c r="Z47" i="4" s="1"/>
  <c r="AA47" i="4" s="1"/>
  <c r="AB47" i="4" s="1"/>
  <c r="AC47" i="4" s="1"/>
  <c r="AD47" i="4" s="1"/>
  <c r="AE47" i="4" s="1"/>
  <c r="AF47" i="4" s="1"/>
  <c r="AG47" i="4" s="1"/>
  <c r="AH47" i="4" s="1"/>
  <c r="AI47" i="4" s="1"/>
  <c r="AJ47" i="4" s="1"/>
  <c r="AK47" i="4" s="1"/>
  <c r="AL47" i="4" s="1"/>
  <c r="AM47" i="4" s="1"/>
  <c r="AN47" i="4" s="1"/>
  <c r="AO47" i="4" s="1"/>
  <c r="AP47" i="4" s="1"/>
  <c r="AQ47" i="4" s="1"/>
  <c r="AR47" i="4" s="1"/>
  <c r="AS47" i="4" s="1"/>
  <c r="AT47" i="4" s="1"/>
  <c r="AU47" i="4" s="1"/>
  <c r="AV47" i="4" s="1"/>
  <c r="AW47" i="4" s="1"/>
  <c r="AX47" i="4" s="1"/>
  <c r="AY47" i="4" s="1"/>
  <c r="AZ47" i="4" s="1"/>
  <c r="BA47" i="4" s="1"/>
  <c r="BB47" i="4" s="1"/>
  <c r="BC47" i="4" s="1"/>
  <c r="BD47" i="4" s="1"/>
  <c r="BE47" i="4" s="1"/>
  <c r="BF47" i="4" s="1"/>
  <c r="BG47" i="4" s="1"/>
  <c r="BH47" i="4" s="1"/>
  <c r="BI47" i="4" s="1"/>
  <c r="BJ47" i="4" s="1"/>
  <c r="S48" i="4"/>
  <c r="T48" i="4" s="1"/>
  <c r="U48" i="4" s="1"/>
  <c r="V48" i="4" s="1"/>
  <c r="W48" i="4" s="1"/>
  <c r="X48" i="4" s="1"/>
  <c r="Y48" i="4" s="1"/>
  <c r="Z48" i="4" s="1"/>
  <c r="AA48" i="4" s="1"/>
  <c r="AB48" i="4"/>
  <c r="AC48" i="4" s="1"/>
  <c r="AD48" i="4"/>
  <c r="AE48" i="4" s="1"/>
  <c r="AF48" i="4" s="1"/>
  <c r="AG48" i="4" s="1"/>
  <c r="AH48" i="4" s="1"/>
  <c r="AI48" i="4" s="1"/>
  <c r="AJ48" i="4" s="1"/>
  <c r="AK48" i="4" s="1"/>
  <c r="AL48" i="4" s="1"/>
  <c r="AM48" i="4" s="1"/>
  <c r="AN48" i="4" s="1"/>
  <c r="AO48" i="4" s="1"/>
  <c r="AP48" i="4" s="1"/>
  <c r="AQ48" i="4" s="1"/>
  <c r="AR48" i="4" s="1"/>
  <c r="AS48" i="4" s="1"/>
  <c r="AT48" i="4" s="1"/>
  <c r="AU48" i="4" s="1"/>
  <c r="AV48" i="4" s="1"/>
  <c r="AW48" i="4" s="1"/>
  <c r="AX48" i="4" s="1"/>
  <c r="AY48" i="4" s="1"/>
  <c r="AZ48" i="4" s="1"/>
  <c r="BA48" i="4" s="1"/>
  <c r="BB48" i="4" s="1"/>
  <c r="BC48" i="4" s="1"/>
  <c r="BD48" i="4" s="1"/>
  <c r="BE48" i="4" s="1"/>
  <c r="BF48" i="4" s="1"/>
  <c r="BG48" i="4" s="1"/>
  <c r="BH48" i="4" s="1"/>
  <c r="BI48" i="4" s="1"/>
  <c r="BJ48" i="4" s="1"/>
  <c r="S49" i="4"/>
  <c r="T49" i="4"/>
  <c r="U49" i="4" s="1"/>
  <c r="V49" i="4" s="1"/>
  <c r="W49" i="4" s="1"/>
  <c r="X49" i="4" s="1"/>
  <c r="Y49" i="4" s="1"/>
  <c r="Z49" i="4" s="1"/>
  <c r="AA49" i="4" s="1"/>
  <c r="AB49" i="4" s="1"/>
  <c r="AC49" i="4" s="1"/>
  <c r="AD49" i="4" s="1"/>
  <c r="AE49" i="4" s="1"/>
  <c r="AF49" i="4" s="1"/>
  <c r="AG49" i="4" s="1"/>
  <c r="AH49" i="4" s="1"/>
  <c r="AI49" i="4" s="1"/>
  <c r="AJ49" i="4" s="1"/>
  <c r="AK49" i="4" s="1"/>
  <c r="AL49" i="4" s="1"/>
  <c r="AM49" i="4" s="1"/>
  <c r="AN49" i="4" s="1"/>
  <c r="AO49" i="4" s="1"/>
  <c r="AP49" i="4" s="1"/>
  <c r="AQ49" i="4" s="1"/>
  <c r="AR49" i="4" s="1"/>
  <c r="AS49" i="4" s="1"/>
  <c r="AT49" i="4" s="1"/>
  <c r="AU49" i="4" s="1"/>
  <c r="AV49" i="4" s="1"/>
  <c r="AW49" i="4" s="1"/>
  <c r="AX49" i="4" s="1"/>
  <c r="AY49" i="4" s="1"/>
  <c r="AZ49" i="4" s="1"/>
  <c r="BA49" i="4" s="1"/>
  <c r="BB49" i="4" s="1"/>
  <c r="BC49" i="4" s="1"/>
  <c r="BD49" i="4" s="1"/>
  <c r="BE49" i="4" s="1"/>
  <c r="BF49" i="4" s="1"/>
  <c r="BG49" i="4" s="1"/>
  <c r="BH49" i="4" s="1"/>
  <c r="BI49" i="4" s="1"/>
  <c r="BJ49" i="4" s="1"/>
  <c r="S50" i="4"/>
  <c r="T50" i="4" s="1"/>
  <c r="U50" i="4" s="1"/>
  <c r="V50" i="4" s="1"/>
  <c r="W50" i="4" s="1"/>
  <c r="X50" i="4" s="1"/>
  <c r="Y50" i="4" s="1"/>
  <c r="Z50" i="4" s="1"/>
  <c r="AA50" i="4"/>
  <c r="AB50" i="4" s="1"/>
  <c r="AC50" i="4" s="1"/>
  <c r="AD50" i="4" s="1"/>
  <c r="AE50" i="4" s="1"/>
  <c r="AF50" i="4" s="1"/>
  <c r="AG50" i="4"/>
  <c r="AH50" i="4" s="1"/>
  <c r="AI50" i="4" s="1"/>
  <c r="AJ50" i="4" s="1"/>
  <c r="AK50" i="4" s="1"/>
  <c r="AL50" i="4" s="1"/>
  <c r="AM50" i="4" s="1"/>
  <c r="AN50" i="4" s="1"/>
  <c r="AO50" i="4" s="1"/>
  <c r="AP50" i="4" s="1"/>
  <c r="AQ50" i="4" s="1"/>
  <c r="AR50" i="4" s="1"/>
  <c r="AS50" i="4" s="1"/>
  <c r="AT50" i="4" s="1"/>
  <c r="AU50" i="4"/>
  <c r="AV50" i="4" s="1"/>
  <c r="AW50" i="4" s="1"/>
  <c r="AX50" i="4" s="1"/>
  <c r="AY50" i="4" s="1"/>
  <c r="AZ50" i="4" s="1"/>
  <c r="BA50" i="4" s="1"/>
  <c r="BB50" i="4" s="1"/>
  <c r="BC50" i="4" s="1"/>
  <c r="BD50" i="4" s="1"/>
  <c r="BE50" i="4" s="1"/>
  <c r="BF50" i="4" s="1"/>
  <c r="BG50" i="4" s="1"/>
  <c r="BH50" i="4" s="1"/>
  <c r="BI50" i="4" s="1"/>
  <c r="BJ50" i="4" s="1"/>
  <c r="S51" i="4"/>
  <c r="T51" i="4" s="1"/>
  <c r="U51" i="4" s="1"/>
  <c r="V51" i="4" s="1"/>
  <c r="W51" i="4" s="1"/>
  <c r="X51" i="4" s="1"/>
  <c r="Y51" i="4"/>
  <c r="Z51" i="4" s="1"/>
  <c r="AA51" i="4" s="1"/>
  <c r="AB51" i="4" s="1"/>
  <c r="AC51" i="4" s="1"/>
  <c r="AD51" i="4" s="1"/>
  <c r="AE51" i="4" s="1"/>
  <c r="AF51" i="4" s="1"/>
  <c r="AG51" i="4" s="1"/>
  <c r="AH51" i="4" s="1"/>
  <c r="AI51" i="4" s="1"/>
  <c r="AJ51" i="4" s="1"/>
  <c r="AK51" i="4" s="1"/>
  <c r="AL51" i="4" s="1"/>
  <c r="AM51" i="4" s="1"/>
  <c r="AN51" i="4" s="1"/>
  <c r="AO51" i="4" s="1"/>
  <c r="AP51" i="4" s="1"/>
  <c r="AQ51" i="4" s="1"/>
  <c r="AR51" i="4" s="1"/>
  <c r="AS51" i="4" s="1"/>
  <c r="AT51" i="4" s="1"/>
  <c r="AU51" i="4" s="1"/>
  <c r="AV51" i="4" s="1"/>
  <c r="AW51" i="4" s="1"/>
  <c r="AX51" i="4" s="1"/>
  <c r="AY51" i="4" s="1"/>
  <c r="AZ51" i="4" s="1"/>
  <c r="BA51" i="4" s="1"/>
  <c r="BB51" i="4" s="1"/>
  <c r="BC51" i="4" s="1"/>
  <c r="BD51" i="4" s="1"/>
  <c r="BE51" i="4" s="1"/>
  <c r="BF51" i="4" s="1"/>
  <c r="BG51" i="4" s="1"/>
  <c r="BH51" i="4" s="1"/>
  <c r="BI51" i="4" s="1"/>
  <c r="BJ51" i="4" s="1"/>
  <c r="S52" i="4"/>
  <c r="T52" i="4"/>
  <c r="U52" i="4" s="1"/>
  <c r="V52" i="4" s="1"/>
  <c r="W52" i="4" s="1"/>
  <c r="X52" i="4" s="1"/>
  <c r="Y52" i="4" s="1"/>
  <c r="Z52" i="4" s="1"/>
  <c r="AA52" i="4" s="1"/>
  <c r="AB52" i="4" s="1"/>
  <c r="AC52" i="4" s="1"/>
  <c r="AD52" i="4" s="1"/>
  <c r="AE52" i="4"/>
  <c r="AF52" i="4" s="1"/>
  <c r="AG52" i="4"/>
  <c r="AH52" i="4" s="1"/>
  <c r="AI52" i="4" s="1"/>
  <c r="AJ52" i="4" s="1"/>
  <c r="AK52" i="4" s="1"/>
  <c r="AL52" i="4" s="1"/>
  <c r="AM52" i="4" s="1"/>
  <c r="AN52" i="4" s="1"/>
  <c r="AO52" i="4" s="1"/>
  <c r="AP52" i="4" s="1"/>
  <c r="AQ52" i="4" s="1"/>
  <c r="AR52" i="4" s="1"/>
  <c r="AS52" i="4" s="1"/>
  <c r="AT52" i="4" s="1"/>
  <c r="AU52" i="4"/>
  <c r="AV52" i="4" s="1"/>
  <c r="AW52" i="4" s="1"/>
  <c r="AX52" i="4" s="1"/>
  <c r="AY52" i="4" s="1"/>
  <c r="AZ52" i="4" s="1"/>
  <c r="BA52" i="4" s="1"/>
  <c r="BB52" i="4" s="1"/>
  <c r="BC52" i="4" s="1"/>
  <c r="BD52" i="4" s="1"/>
  <c r="BE52" i="4" s="1"/>
  <c r="BF52" i="4" s="1"/>
  <c r="BG52" i="4" s="1"/>
  <c r="BH52" i="4" s="1"/>
  <c r="BI52" i="4" s="1"/>
  <c r="BJ52" i="4" s="1"/>
  <c r="S53" i="4"/>
  <c r="T53" i="4" s="1"/>
  <c r="U53" i="4" s="1"/>
  <c r="V53" i="4"/>
  <c r="W53" i="4" s="1"/>
  <c r="X53" i="4" s="1"/>
  <c r="Y53" i="4" s="1"/>
  <c r="Z53" i="4" s="1"/>
  <c r="AA53" i="4" s="1"/>
  <c r="AB53" i="4" s="1"/>
  <c r="AC53" i="4" s="1"/>
  <c r="AD53" i="4" s="1"/>
  <c r="AE53" i="4" s="1"/>
  <c r="AF53" i="4" s="1"/>
  <c r="AG53" i="4" s="1"/>
  <c r="AH53" i="4" s="1"/>
  <c r="AI53" i="4" s="1"/>
  <c r="AJ53" i="4" s="1"/>
  <c r="AK53" i="4" s="1"/>
  <c r="AL53" i="4" s="1"/>
  <c r="AM53" i="4" s="1"/>
  <c r="AN53" i="4" s="1"/>
  <c r="AO53" i="4" s="1"/>
  <c r="AP53" i="4" s="1"/>
  <c r="AQ53" i="4" s="1"/>
  <c r="AR53" i="4" s="1"/>
  <c r="AS53" i="4" s="1"/>
  <c r="AT53" i="4" s="1"/>
  <c r="AU53" i="4" s="1"/>
  <c r="AV53" i="4" s="1"/>
  <c r="AW53" i="4" s="1"/>
  <c r="AX53" i="4" s="1"/>
  <c r="AY53" i="4" s="1"/>
  <c r="AZ53" i="4" s="1"/>
  <c r="BA53" i="4" s="1"/>
  <c r="BB53" i="4" s="1"/>
  <c r="BC53" i="4" s="1"/>
  <c r="BD53" i="4" s="1"/>
  <c r="BE53" i="4" s="1"/>
  <c r="BF53" i="4" s="1"/>
  <c r="BG53" i="4" s="1"/>
  <c r="BH53" i="4" s="1"/>
  <c r="BI53" i="4" s="1"/>
  <c r="BJ53" i="4" s="1"/>
  <c r="S54" i="4"/>
  <c r="T54" i="4"/>
  <c r="U54" i="4" s="1"/>
  <c r="V54" i="4"/>
  <c r="W54" i="4" s="1"/>
  <c r="X54" i="4" s="1"/>
  <c r="Y54" i="4" s="1"/>
  <c r="Z54" i="4" s="1"/>
  <c r="AA54" i="4" s="1"/>
  <c r="AB54" i="4" s="1"/>
  <c r="AC54" i="4" s="1"/>
  <c r="AD54" i="4" s="1"/>
  <c r="AE54" i="4" s="1"/>
  <c r="AF54" i="4"/>
  <c r="AG54" i="4" s="1"/>
  <c r="AH54" i="4" s="1"/>
  <c r="AI54" i="4" s="1"/>
  <c r="AJ54" i="4" s="1"/>
  <c r="AK54" i="4" s="1"/>
  <c r="AL54" i="4" s="1"/>
  <c r="AM54" i="4" s="1"/>
  <c r="AN54" i="4" s="1"/>
  <c r="AO54" i="4" s="1"/>
  <c r="AP54" i="4" s="1"/>
  <c r="AQ54" i="4" s="1"/>
  <c r="AR54" i="4" s="1"/>
  <c r="AS54" i="4" s="1"/>
  <c r="AT54" i="4" s="1"/>
  <c r="AU54" i="4" s="1"/>
  <c r="AV54" i="4" s="1"/>
  <c r="AW54" i="4" s="1"/>
  <c r="AX54" i="4" s="1"/>
  <c r="AY54" i="4" s="1"/>
  <c r="AZ54" i="4" s="1"/>
  <c r="BA54" i="4" s="1"/>
  <c r="BB54" i="4" s="1"/>
  <c r="BC54" i="4" s="1"/>
  <c r="BD54" i="4" s="1"/>
  <c r="BE54" i="4" s="1"/>
  <c r="BF54" i="4" s="1"/>
  <c r="BG54" i="4" s="1"/>
  <c r="BH54" i="4" s="1"/>
  <c r="BI54" i="4" s="1"/>
  <c r="BJ54" i="4" s="1"/>
  <c r="S55" i="4"/>
  <c r="T55" i="4" s="1"/>
  <c r="U55" i="4" s="1"/>
  <c r="V55" i="4" s="1"/>
  <c r="W55" i="4" s="1"/>
  <c r="X55" i="4" s="1"/>
  <c r="Y55" i="4" s="1"/>
  <c r="Z55" i="4" s="1"/>
  <c r="AA55" i="4" s="1"/>
  <c r="AB55" i="4" s="1"/>
  <c r="AC55" i="4" s="1"/>
  <c r="AD55" i="4" s="1"/>
  <c r="AE55" i="4" s="1"/>
  <c r="AF55" i="4" s="1"/>
  <c r="AG55" i="4" s="1"/>
  <c r="AH55" i="4" s="1"/>
  <c r="AI55" i="4" s="1"/>
  <c r="AJ55" i="4" s="1"/>
  <c r="AK55" i="4" s="1"/>
  <c r="AL55" i="4" s="1"/>
  <c r="AM55" i="4" s="1"/>
  <c r="AN55" i="4" s="1"/>
  <c r="AO55" i="4" s="1"/>
  <c r="AP55" i="4" s="1"/>
  <c r="AQ55" i="4" s="1"/>
  <c r="AR55" i="4" s="1"/>
  <c r="AS55" i="4" s="1"/>
  <c r="AT55" i="4" s="1"/>
  <c r="AU55" i="4" s="1"/>
  <c r="AV55" i="4" s="1"/>
  <c r="AW55" i="4" s="1"/>
  <c r="AX55" i="4"/>
  <c r="AY55" i="4" s="1"/>
  <c r="AZ55" i="4" s="1"/>
  <c r="BA55" i="4" s="1"/>
  <c r="BB55" i="4" s="1"/>
  <c r="BC55" i="4" s="1"/>
  <c r="BD55" i="4" s="1"/>
  <c r="BE55" i="4" s="1"/>
  <c r="BF55" i="4" s="1"/>
  <c r="BG55" i="4" s="1"/>
  <c r="BH55" i="4" s="1"/>
  <c r="BI55" i="4" s="1"/>
  <c r="BJ55" i="4" s="1"/>
  <c r="S56" i="4"/>
  <c r="T56" i="4" s="1"/>
  <c r="U56" i="4" s="1"/>
  <c r="V56" i="4" s="1"/>
  <c r="W56" i="4" s="1"/>
  <c r="X56" i="4" s="1"/>
  <c r="Y56" i="4" s="1"/>
  <c r="Z56" i="4" s="1"/>
  <c r="AA56" i="4" s="1"/>
  <c r="AB56" i="4" s="1"/>
  <c r="AC56" i="4" s="1"/>
  <c r="AD56" i="4" s="1"/>
  <c r="AE56" i="4" s="1"/>
  <c r="AF56" i="4" s="1"/>
  <c r="AG56" i="4" s="1"/>
  <c r="AH56" i="4" s="1"/>
  <c r="AI56" i="4" s="1"/>
  <c r="AJ56" i="4" s="1"/>
  <c r="AK56" i="4" s="1"/>
  <c r="AL56" i="4" s="1"/>
  <c r="AM56" i="4" s="1"/>
  <c r="AN56" i="4" s="1"/>
  <c r="AO56" i="4" s="1"/>
  <c r="AP56" i="4" s="1"/>
  <c r="AQ56" i="4" s="1"/>
  <c r="AR56" i="4" s="1"/>
  <c r="AS56" i="4" s="1"/>
  <c r="AT56" i="4" s="1"/>
  <c r="AU56" i="4" s="1"/>
  <c r="AV56" i="4" s="1"/>
  <c r="AW56" i="4" s="1"/>
  <c r="AX56" i="4" s="1"/>
  <c r="AY56" i="4" s="1"/>
  <c r="AZ56" i="4" s="1"/>
  <c r="BA56" i="4" s="1"/>
  <c r="BB56" i="4" s="1"/>
  <c r="BC56" i="4" s="1"/>
  <c r="BD56" i="4" s="1"/>
  <c r="BE56" i="4" s="1"/>
  <c r="BF56" i="4" s="1"/>
  <c r="BG56" i="4" s="1"/>
  <c r="BH56" i="4" s="1"/>
  <c r="BI56" i="4" s="1"/>
  <c r="BJ56" i="4" s="1"/>
  <c r="S57" i="4"/>
  <c r="T57" i="4"/>
  <c r="U57" i="4" s="1"/>
  <c r="V57" i="4"/>
  <c r="W57" i="4" s="1"/>
  <c r="X57" i="4" s="1"/>
  <c r="Y57" i="4" s="1"/>
  <c r="Z57" i="4" s="1"/>
  <c r="AA57" i="4" s="1"/>
  <c r="AB57" i="4" s="1"/>
  <c r="AC57" i="4" s="1"/>
  <c r="AD57" i="4" s="1"/>
  <c r="AE57" i="4" s="1"/>
  <c r="AF57" i="4" s="1"/>
  <c r="AG57" i="4" s="1"/>
  <c r="AH57" i="4" s="1"/>
  <c r="AI57" i="4" s="1"/>
  <c r="AJ57" i="4" s="1"/>
  <c r="AK57" i="4" s="1"/>
  <c r="AL57" i="4" s="1"/>
  <c r="AM57" i="4" s="1"/>
  <c r="AN57" i="4" s="1"/>
  <c r="AO57" i="4" s="1"/>
  <c r="AP57" i="4" s="1"/>
  <c r="AQ57" i="4" s="1"/>
  <c r="AR57" i="4" s="1"/>
  <c r="AS57" i="4" s="1"/>
  <c r="AT57" i="4" s="1"/>
  <c r="AU57" i="4" s="1"/>
  <c r="AV57" i="4" s="1"/>
  <c r="AW57" i="4" s="1"/>
  <c r="AX57" i="4" s="1"/>
  <c r="AY57" i="4" s="1"/>
  <c r="AZ57" i="4" s="1"/>
  <c r="BA57" i="4" s="1"/>
  <c r="BB57" i="4" s="1"/>
  <c r="BC57" i="4" s="1"/>
  <c r="BD57" i="4" s="1"/>
  <c r="BE57" i="4" s="1"/>
  <c r="BF57" i="4" s="1"/>
  <c r="BG57" i="4" s="1"/>
  <c r="BH57" i="4" s="1"/>
  <c r="BI57" i="4" s="1"/>
  <c r="BJ57" i="4" s="1"/>
  <c r="S58" i="4"/>
  <c r="T58" i="4" s="1"/>
  <c r="U58" i="4" s="1"/>
  <c r="V58" i="4" s="1"/>
  <c r="W58" i="4" s="1"/>
  <c r="X58" i="4" s="1"/>
  <c r="Y58" i="4" s="1"/>
  <c r="Z58" i="4" s="1"/>
  <c r="AA58" i="4" s="1"/>
  <c r="AB58" i="4" s="1"/>
  <c r="AC58" i="4" s="1"/>
  <c r="AD58" i="4" s="1"/>
  <c r="AE58" i="4" s="1"/>
  <c r="AF58" i="4" s="1"/>
  <c r="AG58" i="4" s="1"/>
  <c r="AH58" i="4" s="1"/>
  <c r="AI58" i="4" s="1"/>
  <c r="AJ58" i="4" s="1"/>
  <c r="AK58" i="4" s="1"/>
  <c r="AL58" i="4" s="1"/>
  <c r="AM58" i="4" s="1"/>
  <c r="AN58" i="4" s="1"/>
  <c r="AO58" i="4" s="1"/>
  <c r="AP58" i="4" s="1"/>
  <c r="AQ58" i="4" s="1"/>
  <c r="AR58" i="4" s="1"/>
  <c r="AS58" i="4" s="1"/>
  <c r="AT58" i="4" s="1"/>
  <c r="AU58" i="4" s="1"/>
  <c r="AV58" i="4" s="1"/>
  <c r="AW58" i="4" s="1"/>
  <c r="AX58" i="4" s="1"/>
  <c r="AY58" i="4" s="1"/>
  <c r="AZ58" i="4" s="1"/>
  <c r="BA58" i="4" s="1"/>
  <c r="BB58" i="4" s="1"/>
  <c r="BC58" i="4" s="1"/>
  <c r="BD58" i="4" s="1"/>
  <c r="BE58" i="4" s="1"/>
  <c r="BF58" i="4" s="1"/>
  <c r="BG58" i="4" s="1"/>
  <c r="BH58" i="4" s="1"/>
  <c r="BI58" i="4" s="1"/>
  <c r="BJ58" i="4" s="1"/>
  <c r="S59" i="4"/>
  <c r="T59" i="4"/>
  <c r="U59" i="4" s="1"/>
  <c r="V59" i="4" s="1"/>
  <c r="W59" i="4" s="1"/>
  <c r="X59" i="4" s="1"/>
  <c r="Y59" i="4" s="1"/>
  <c r="Z59" i="4" s="1"/>
  <c r="AA59" i="4" s="1"/>
  <c r="AB59" i="4"/>
  <c r="AC59" i="4" s="1"/>
  <c r="AD59" i="4" s="1"/>
  <c r="AE59" i="4" s="1"/>
  <c r="AF59" i="4" s="1"/>
  <c r="AG59" i="4" s="1"/>
  <c r="AH59" i="4" s="1"/>
  <c r="AI59" i="4" s="1"/>
  <c r="AJ59" i="4" s="1"/>
  <c r="AK59" i="4" s="1"/>
  <c r="AL59" i="4" s="1"/>
  <c r="AM59" i="4" s="1"/>
  <c r="AN59" i="4" s="1"/>
  <c r="AO59" i="4" s="1"/>
  <c r="AP59" i="4" s="1"/>
  <c r="AQ59" i="4" s="1"/>
  <c r="AR59" i="4" s="1"/>
  <c r="AS59" i="4" s="1"/>
  <c r="AT59" i="4" s="1"/>
  <c r="AU59" i="4" s="1"/>
  <c r="AV59" i="4" s="1"/>
  <c r="AW59" i="4" s="1"/>
  <c r="AX59" i="4" s="1"/>
  <c r="AY59" i="4" s="1"/>
  <c r="AZ59" i="4" s="1"/>
  <c r="BA59" i="4" s="1"/>
  <c r="BB59" i="4" s="1"/>
  <c r="BC59" i="4" s="1"/>
  <c r="BD59" i="4" s="1"/>
  <c r="BE59" i="4" s="1"/>
  <c r="BF59" i="4" s="1"/>
  <c r="BG59" i="4" s="1"/>
  <c r="BH59" i="4" s="1"/>
  <c r="BI59" i="4" s="1"/>
  <c r="BJ59" i="4" s="1"/>
  <c r="S60" i="4"/>
  <c r="T60" i="4"/>
  <c r="U60" i="4" s="1"/>
  <c r="V60" i="4" s="1"/>
  <c r="W60" i="4" s="1"/>
  <c r="X60" i="4" s="1"/>
  <c r="Y60" i="4" s="1"/>
  <c r="Z60" i="4" s="1"/>
  <c r="AA60" i="4" s="1"/>
  <c r="AB60" i="4" s="1"/>
  <c r="AC60" i="4" s="1"/>
  <c r="AD60" i="4" s="1"/>
  <c r="AE60" i="4" s="1"/>
  <c r="AF60" i="4" s="1"/>
  <c r="AG60" i="4" s="1"/>
  <c r="AH60" i="4"/>
  <c r="AI60" i="4" s="1"/>
  <c r="AJ60" i="4" s="1"/>
  <c r="AK60" i="4" s="1"/>
  <c r="AL60" i="4" s="1"/>
  <c r="AM60" i="4"/>
  <c r="AN60" i="4" s="1"/>
  <c r="AO60" i="4" s="1"/>
  <c r="AP60" i="4" s="1"/>
  <c r="AQ60" i="4" s="1"/>
  <c r="AR60" i="4" s="1"/>
  <c r="AS60" i="4" s="1"/>
  <c r="AT60" i="4" s="1"/>
  <c r="AU60" i="4" s="1"/>
  <c r="AV60" i="4" s="1"/>
  <c r="AW60" i="4" s="1"/>
  <c r="AX60" i="4" s="1"/>
  <c r="AY60" i="4" s="1"/>
  <c r="AZ60" i="4" s="1"/>
  <c r="BA60" i="4" s="1"/>
  <c r="BB60" i="4" s="1"/>
  <c r="BC60" i="4" s="1"/>
  <c r="BD60" i="4" s="1"/>
  <c r="BE60" i="4" s="1"/>
  <c r="BF60" i="4" s="1"/>
  <c r="BG60" i="4" s="1"/>
  <c r="BH60" i="4" s="1"/>
  <c r="BI60" i="4" s="1"/>
  <c r="BJ60" i="4" s="1"/>
  <c r="S61" i="4"/>
  <c r="T61" i="4"/>
  <c r="U61" i="4" s="1"/>
  <c r="V61" i="4" s="1"/>
  <c r="W61" i="4" s="1"/>
  <c r="X61" i="4" s="1"/>
  <c r="Y61" i="4" s="1"/>
  <c r="Z61" i="4" s="1"/>
  <c r="AA61" i="4" s="1"/>
  <c r="AB61" i="4" s="1"/>
  <c r="AC61" i="4" s="1"/>
  <c r="AD61" i="4" s="1"/>
  <c r="AE61" i="4" s="1"/>
  <c r="AF61" i="4" s="1"/>
  <c r="AG61" i="4"/>
  <c r="AH61" i="4"/>
  <c r="AI61" i="4" s="1"/>
  <c r="AJ61" i="4" s="1"/>
  <c r="AK61" i="4" s="1"/>
  <c r="AL61" i="4" s="1"/>
  <c r="AM61" i="4" s="1"/>
  <c r="AN61" i="4" s="1"/>
  <c r="AO61" i="4" s="1"/>
  <c r="AP61" i="4" s="1"/>
  <c r="AQ61" i="4" s="1"/>
  <c r="AR61" i="4" s="1"/>
  <c r="AS61" i="4" s="1"/>
  <c r="AT61" i="4" s="1"/>
  <c r="AU61" i="4" s="1"/>
  <c r="AV61" i="4" s="1"/>
  <c r="AW61" i="4" s="1"/>
  <c r="AX61" i="4" s="1"/>
  <c r="AY61" i="4" s="1"/>
  <c r="AZ61" i="4" s="1"/>
  <c r="BA61" i="4" s="1"/>
  <c r="BB61" i="4" s="1"/>
  <c r="BC61" i="4" s="1"/>
  <c r="BD61" i="4"/>
  <c r="BE61" i="4" s="1"/>
  <c r="BF61" i="4" s="1"/>
  <c r="BG61" i="4" s="1"/>
  <c r="BH61" i="4" s="1"/>
  <c r="BI61" i="4" s="1"/>
  <c r="BJ61" i="4" s="1"/>
  <c r="S62" i="4"/>
  <c r="T62" i="4"/>
  <c r="U62" i="4" s="1"/>
  <c r="V62" i="4" s="1"/>
  <c r="W62" i="4" s="1"/>
  <c r="X62" i="4" s="1"/>
  <c r="Y62" i="4" s="1"/>
  <c r="Z62" i="4"/>
  <c r="AA62" i="4"/>
  <c r="AB62" i="4" s="1"/>
  <c r="AC62" i="4" s="1"/>
  <c r="AD62" i="4" s="1"/>
  <c r="AE62" i="4" s="1"/>
  <c r="AF62" i="4" s="1"/>
  <c r="AG62" i="4" s="1"/>
  <c r="AH62" i="4" s="1"/>
  <c r="AI62" i="4" s="1"/>
  <c r="AJ62" i="4" s="1"/>
  <c r="AK62" i="4" s="1"/>
  <c r="AL62" i="4" s="1"/>
  <c r="AM62" i="4" s="1"/>
  <c r="AN62" i="4" s="1"/>
  <c r="AO62" i="4" s="1"/>
  <c r="AP62" i="4" s="1"/>
  <c r="AQ62" i="4" s="1"/>
  <c r="AR62" i="4" s="1"/>
  <c r="AS62" i="4" s="1"/>
  <c r="AT62" i="4" s="1"/>
  <c r="AU62" i="4" s="1"/>
  <c r="AV62" i="4" s="1"/>
  <c r="AW62" i="4" s="1"/>
  <c r="AX62" i="4" s="1"/>
  <c r="AY62" i="4" s="1"/>
  <c r="AZ62" i="4" s="1"/>
  <c r="BA62" i="4" s="1"/>
  <c r="BB62" i="4" s="1"/>
  <c r="BC62" i="4" s="1"/>
  <c r="BD62" i="4" s="1"/>
  <c r="BE62" i="4" s="1"/>
  <c r="BF62" i="4" s="1"/>
  <c r="BG62" i="4" s="1"/>
  <c r="BH62" i="4" s="1"/>
  <c r="BI62" i="4" s="1"/>
  <c r="BJ62" i="4" s="1"/>
  <c r="S63" i="4"/>
  <c r="T63" i="4"/>
  <c r="U63" i="4" s="1"/>
  <c r="V63" i="4" s="1"/>
  <c r="W63" i="4" s="1"/>
  <c r="X63" i="4" s="1"/>
  <c r="Y63" i="4" s="1"/>
  <c r="Z63" i="4" s="1"/>
  <c r="AA63" i="4" s="1"/>
  <c r="AB63" i="4" s="1"/>
  <c r="AC63" i="4" s="1"/>
  <c r="AD63" i="4" s="1"/>
  <c r="AE63" i="4" s="1"/>
  <c r="AF63" i="4" s="1"/>
  <c r="AG63" i="4" s="1"/>
  <c r="AH63" i="4" s="1"/>
  <c r="AI63" i="4" s="1"/>
  <c r="AJ63" i="4" s="1"/>
  <c r="AK63" i="4" s="1"/>
  <c r="AL63" i="4" s="1"/>
  <c r="AM63" i="4"/>
  <c r="AN63" i="4"/>
  <c r="AO63" i="4" s="1"/>
  <c r="AP63" i="4" s="1"/>
  <c r="AQ63" i="4" s="1"/>
  <c r="AR63" i="4" s="1"/>
  <c r="AS63" i="4" s="1"/>
  <c r="AT63" i="4" s="1"/>
  <c r="AU63" i="4" s="1"/>
  <c r="AV63" i="4" s="1"/>
  <c r="AW63" i="4" s="1"/>
  <c r="AX63" i="4" s="1"/>
  <c r="AY63" i="4" s="1"/>
  <c r="AZ63" i="4" s="1"/>
  <c r="BA63" i="4" s="1"/>
  <c r="BB63" i="4" s="1"/>
  <c r="BC63" i="4" s="1"/>
  <c r="BD63" i="4" s="1"/>
  <c r="BE63" i="4" s="1"/>
  <c r="BF63" i="4" s="1"/>
  <c r="BG63" i="4" s="1"/>
  <c r="BH63" i="4" s="1"/>
  <c r="BI63" i="4" s="1"/>
  <c r="BJ63" i="4" s="1"/>
  <c r="S64" i="4"/>
  <c r="T64" i="4" s="1"/>
  <c r="U64" i="4" s="1"/>
  <c r="V64" i="4" s="1"/>
  <c r="W64" i="4" s="1"/>
  <c r="X64" i="4" s="1"/>
  <c r="Y64" i="4" s="1"/>
  <c r="Z64" i="4" s="1"/>
  <c r="AA64" i="4" s="1"/>
  <c r="AB64" i="4" s="1"/>
  <c r="AC64" i="4" s="1"/>
  <c r="AD64" i="4" s="1"/>
  <c r="AE64" i="4" s="1"/>
  <c r="AF64" i="4" s="1"/>
  <c r="AG64" i="4" s="1"/>
  <c r="AH64" i="4" s="1"/>
  <c r="AI64" i="4" s="1"/>
  <c r="AJ64" i="4" s="1"/>
  <c r="AK64" i="4" s="1"/>
  <c r="AL64" i="4" s="1"/>
  <c r="AM64" i="4" s="1"/>
  <c r="AN64" i="4" s="1"/>
  <c r="AO64" i="4" s="1"/>
  <c r="AP64" i="4" s="1"/>
  <c r="AQ64" i="4" s="1"/>
  <c r="AR64" i="4" s="1"/>
  <c r="AS64" i="4" s="1"/>
  <c r="AT64" i="4" s="1"/>
  <c r="AU64" i="4" s="1"/>
  <c r="AV64" i="4" s="1"/>
  <c r="AW64" i="4" s="1"/>
  <c r="AX64" i="4" s="1"/>
  <c r="AY64" i="4" s="1"/>
  <c r="AZ64" i="4" s="1"/>
  <c r="BA64" i="4" s="1"/>
  <c r="BB64" i="4" s="1"/>
  <c r="BC64" i="4" s="1"/>
  <c r="BD64" i="4" s="1"/>
  <c r="BE64" i="4" s="1"/>
  <c r="BF64" i="4" s="1"/>
  <c r="BG64" i="4" s="1"/>
  <c r="BH64" i="4" s="1"/>
  <c r="BI64" i="4" s="1"/>
  <c r="BJ64" i="4" s="1"/>
  <c r="S65" i="4"/>
  <c r="T65" i="4"/>
  <c r="U65" i="4" s="1"/>
  <c r="V65" i="4" s="1"/>
  <c r="W65" i="4" s="1"/>
  <c r="X65" i="4" s="1"/>
  <c r="Y65" i="4" s="1"/>
  <c r="Z65" i="4" s="1"/>
  <c r="AA65" i="4" s="1"/>
  <c r="AB65" i="4" s="1"/>
  <c r="AC65" i="4" s="1"/>
  <c r="AD65" i="4" s="1"/>
  <c r="AE65" i="4" s="1"/>
  <c r="AF65" i="4" s="1"/>
  <c r="AG65" i="4" s="1"/>
  <c r="AH65" i="4" s="1"/>
  <c r="AI65" i="4" s="1"/>
  <c r="AJ65" i="4" s="1"/>
  <c r="AK65" i="4"/>
  <c r="AL65" i="4"/>
  <c r="AM65" i="4" s="1"/>
  <c r="AN65" i="4" s="1"/>
  <c r="AO65" i="4" s="1"/>
  <c r="AP65" i="4" s="1"/>
  <c r="AQ65" i="4" s="1"/>
  <c r="AR65" i="4" s="1"/>
  <c r="AS65" i="4" s="1"/>
  <c r="AT65" i="4" s="1"/>
  <c r="AU65" i="4" s="1"/>
  <c r="AV65" i="4" s="1"/>
  <c r="AW65" i="4" s="1"/>
  <c r="AX65" i="4" s="1"/>
  <c r="AY65" i="4" s="1"/>
  <c r="AZ65" i="4" s="1"/>
  <c r="BA65" i="4"/>
  <c r="BB65" i="4" s="1"/>
  <c r="BC65" i="4" s="1"/>
  <c r="BD65" i="4" s="1"/>
  <c r="BE65" i="4" s="1"/>
  <c r="BF65" i="4" s="1"/>
  <c r="BG65" i="4" s="1"/>
  <c r="BH65" i="4" s="1"/>
  <c r="BI65" i="4" s="1"/>
  <c r="BJ65" i="4" s="1"/>
  <c r="S66" i="4"/>
  <c r="T66" i="4"/>
  <c r="U66" i="4" s="1"/>
  <c r="V66" i="4" s="1"/>
  <c r="W66" i="4" s="1"/>
  <c r="X66" i="4" s="1"/>
  <c r="Y66" i="4" s="1"/>
  <c r="Z66" i="4" s="1"/>
  <c r="AA66" i="4" s="1"/>
  <c r="AB66" i="4" s="1"/>
  <c r="AC66" i="4" s="1"/>
  <c r="AD66" i="4" s="1"/>
  <c r="AE66" i="4" s="1"/>
  <c r="AF66" i="4" s="1"/>
  <c r="AG66" i="4" s="1"/>
  <c r="AH66" i="4" s="1"/>
  <c r="AI66" i="4" s="1"/>
  <c r="AJ66" i="4" s="1"/>
  <c r="AK66" i="4" s="1"/>
  <c r="AL66" i="4" s="1"/>
  <c r="AM66" i="4" s="1"/>
  <c r="AN66" i="4" s="1"/>
  <c r="AO66" i="4" s="1"/>
  <c r="AP66" i="4" s="1"/>
  <c r="AQ66" i="4" s="1"/>
  <c r="AR66" i="4" s="1"/>
  <c r="AS66" i="4" s="1"/>
  <c r="AT66" i="4" s="1"/>
  <c r="AU66" i="4" s="1"/>
  <c r="AV66" i="4" s="1"/>
  <c r="AW66" i="4" s="1"/>
  <c r="AX66" i="4" s="1"/>
  <c r="AY66" i="4" s="1"/>
  <c r="AZ66" i="4" s="1"/>
  <c r="BA66" i="4" s="1"/>
  <c r="BB66" i="4" s="1"/>
  <c r="BC66" i="4" s="1"/>
  <c r="BD66" i="4" s="1"/>
  <c r="BE66" i="4" s="1"/>
  <c r="BF66" i="4" s="1"/>
  <c r="BG66" i="4" s="1"/>
  <c r="BH66" i="4" s="1"/>
  <c r="BI66" i="4" s="1"/>
  <c r="BJ66" i="4" s="1"/>
  <c r="S67" i="4"/>
  <c r="T67" i="4"/>
  <c r="U67" i="4"/>
  <c r="V67" i="4"/>
  <c r="W67" i="4" s="1"/>
  <c r="X67" i="4" s="1"/>
  <c r="Y67" i="4" s="1"/>
  <c r="Z67" i="4" s="1"/>
  <c r="AA67" i="4" s="1"/>
  <c r="AB67" i="4" s="1"/>
  <c r="AC67" i="4" s="1"/>
  <c r="AD67" i="4" s="1"/>
  <c r="AE67" i="4" s="1"/>
  <c r="AF67" i="4" s="1"/>
  <c r="AG67" i="4" s="1"/>
  <c r="AH67" i="4" s="1"/>
  <c r="AI67" i="4" s="1"/>
  <c r="AJ67" i="4" s="1"/>
  <c r="AK67" i="4"/>
  <c r="AL67" i="4" s="1"/>
  <c r="AM67" i="4" s="1"/>
  <c r="AN67" i="4" s="1"/>
  <c r="AO67" i="4" s="1"/>
  <c r="AP67" i="4" s="1"/>
  <c r="AQ67" i="4" s="1"/>
  <c r="AR67" i="4" s="1"/>
  <c r="AS67" i="4" s="1"/>
  <c r="AT67" i="4" s="1"/>
  <c r="AU67" i="4" s="1"/>
  <c r="AV67" i="4" s="1"/>
  <c r="AW67" i="4" s="1"/>
  <c r="AX67" i="4" s="1"/>
  <c r="AY67" i="4" s="1"/>
  <c r="AZ67" i="4" s="1"/>
  <c r="BA67" i="4" s="1"/>
  <c r="BB67" i="4" s="1"/>
  <c r="BC67" i="4" s="1"/>
  <c r="BD67" i="4" s="1"/>
  <c r="BE67" i="4" s="1"/>
  <c r="BF67" i="4" s="1"/>
  <c r="BG67" i="4" s="1"/>
  <c r="BH67" i="4" s="1"/>
  <c r="BI67" i="4" s="1"/>
  <c r="BJ67" i="4" s="1"/>
  <c r="S68" i="4"/>
  <c r="T68" i="4" s="1"/>
  <c r="U68" i="4" s="1"/>
  <c r="V68" i="4" s="1"/>
  <c r="W68" i="4" s="1"/>
  <c r="X68" i="4" s="1"/>
  <c r="Y68" i="4" s="1"/>
  <c r="Z68" i="4" s="1"/>
  <c r="AA68" i="4" s="1"/>
  <c r="AB68" i="4"/>
  <c r="AC68" i="4"/>
  <c r="AD68" i="4" s="1"/>
  <c r="AE68" i="4" s="1"/>
  <c r="AF68" i="4" s="1"/>
  <c r="AG68" i="4" s="1"/>
  <c r="AH68" i="4" s="1"/>
  <c r="AI68" i="4" s="1"/>
  <c r="AJ68" i="4" s="1"/>
  <c r="AK68" i="4" s="1"/>
  <c r="AL68" i="4" s="1"/>
  <c r="AM68" i="4" s="1"/>
  <c r="AN68" i="4" s="1"/>
  <c r="AO68" i="4" s="1"/>
  <c r="AP68" i="4" s="1"/>
  <c r="AQ68" i="4" s="1"/>
  <c r="AR68" i="4" s="1"/>
  <c r="AS68" i="4" s="1"/>
  <c r="AT68" i="4" s="1"/>
  <c r="AU68" i="4" s="1"/>
  <c r="AV68" i="4" s="1"/>
  <c r="AW68" i="4" s="1"/>
  <c r="AX68" i="4" s="1"/>
  <c r="AY68" i="4" s="1"/>
  <c r="AZ68" i="4" s="1"/>
  <c r="BA68" i="4" s="1"/>
  <c r="BB68" i="4" s="1"/>
  <c r="BC68" i="4" s="1"/>
  <c r="BD68" i="4" s="1"/>
  <c r="BE68" i="4" s="1"/>
  <c r="BF68" i="4" s="1"/>
  <c r="BG68" i="4" s="1"/>
  <c r="BH68" i="4" s="1"/>
  <c r="BI68" i="4" s="1"/>
  <c r="BJ68" i="4" s="1"/>
  <c r="S69" i="4"/>
  <c r="T69" i="4"/>
  <c r="U69" i="4"/>
  <c r="V69" i="4" s="1"/>
  <c r="W69" i="4" s="1"/>
  <c r="X69" i="4" s="1"/>
  <c r="Y69" i="4" s="1"/>
  <c r="Z69" i="4" s="1"/>
  <c r="AA69" i="4" s="1"/>
  <c r="AB69" i="4" s="1"/>
  <c r="AC69" i="4" s="1"/>
  <c r="AD69" i="4" s="1"/>
  <c r="AE69" i="4" s="1"/>
  <c r="AF69" i="4" s="1"/>
  <c r="AG69" i="4" s="1"/>
  <c r="AH69" i="4" s="1"/>
  <c r="AI69" i="4" s="1"/>
  <c r="AJ69" i="4" s="1"/>
  <c r="AK69" i="4" s="1"/>
  <c r="AL69" i="4" s="1"/>
  <c r="AM69" i="4" s="1"/>
  <c r="AN69" i="4"/>
  <c r="AO69" i="4" s="1"/>
  <c r="AP69" i="4" s="1"/>
  <c r="AQ69" i="4" s="1"/>
  <c r="AR69" i="4" s="1"/>
  <c r="AS69" i="4" s="1"/>
  <c r="AT69" i="4" s="1"/>
  <c r="AU69" i="4" s="1"/>
  <c r="AV69" i="4" s="1"/>
  <c r="AW69" i="4" s="1"/>
  <c r="AX69" i="4" s="1"/>
  <c r="AY69" i="4" s="1"/>
  <c r="AZ69" i="4" s="1"/>
  <c r="BA69" i="4" s="1"/>
  <c r="BB69" i="4" s="1"/>
  <c r="BC69" i="4" s="1"/>
  <c r="BD69" i="4" s="1"/>
  <c r="BE69" i="4" s="1"/>
  <c r="BF69" i="4" s="1"/>
  <c r="BG69" i="4" s="1"/>
  <c r="BH69" i="4" s="1"/>
  <c r="BI69" i="4" s="1"/>
  <c r="BJ69" i="4" s="1"/>
  <c r="S70" i="4"/>
  <c r="T70" i="4"/>
  <c r="U70" i="4" s="1"/>
  <c r="V70" i="4" s="1"/>
  <c r="W70" i="4" s="1"/>
  <c r="X70" i="4" s="1"/>
  <c r="Y70" i="4" s="1"/>
  <c r="Z70" i="4" s="1"/>
  <c r="AA70" i="4" s="1"/>
  <c r="AB70" i="4" s="1"/>
  <c r="AC70" i="4" s="1"/>
  <c r="AD70" i="4" s="1"/>
  <c r="AE70" i="4" s="1"/>
  <c r="AF70" i="4"/>
  <c r="AG70" i="4" s="1"/>
  <c r="AH70" i="4" s="1"/>
  <c r="AI70" i="4" s="1"/>
  <c r="AJ70" i="4" s="1"/>
  <c r="AK70" i="4" s="1"/>
  <c r="AL70" i="4" s="1"/>
  <c r="AM70" i="4" s="1"/>
  <c r="AN70" i="4" s="1"/>
  <c r="AO70" i="4" s="1"/>
  <c r="AP70" i="4" s="1"/>
  <c r="AQ70" i="4" s="1"/>
  <c r="AR70" i="4" s="1"/>
  <c r="AS70" i="4" s="1"/>
  <c r="AT70" i="4" s="1"/>
  <c r="AU70" i="4" s="1"/>
  <c r="AV70" i="4" s="1"/>
  <c r="AW70" i="4" s="1"/>
  <c r="AX70" i="4" s="1"/>
  <c r="AY70" i="4" s="1"/>
  <c r="AZ70" i="4" s="1"/>
  <c r="BA70" i="4" s="1"/>
  <c r="BB70" i="4" s="1"/>
  <c r="BC70" i="4" s="1"/>
  <c r="BD70" i="4" s="1"/>
  <c r="BE70" i="4" s="1"/>
  <c r="BF70" i="4" s="1"/>
  <c r="BG70" i="4" s="1"/>
  <c r="BH70" i="4" s="1"/>
  <c r="BI70" i="4" s="1"/>
  <c r="BJ70" i="4" s="1"/>
  <c r="S71" i="4"/>
  <c r="T71" i="4" s="1"/>
  <c r="U71" i="4" s="1"/>
  <c r="V71" i="4" s="1"/>
  <c r="W71" i="4"/>
  <c r="X71" i="4"/>
  <c r="Y71" i="4" s="1"/>
  <c r="Z71" i="4" s="1"/>
  <c r="AA71" i="4" s="1"/>
  <c r="AB71" i="4" s="1"/>
  <c r="AC71" i="4" s="1"/>
  <c r="AD71" i="4" s="1"/>
  <c r="AE71" i="4" s="1"/>
  <c r="AF71" i="4" s="1"/>
  <c r="AG71" i="4" s="1"/>
  <c r="AH71" i="4" s="1"/>
  <c r="AI71" i="4" s="1"/>
  <c r="AJ71" i="4" s="1"/>
  <c r="AK71" i="4" s="1"/>
  <c r="AL71" i="4" s="1"/>
  <c r="AM71" i="4" s="1"/>
  <c r="AN71" i="4" s="1"/>
  <c r="AO71" i="4" s="1"/>
  <c r="AP71" i="4" s="1"/>
  <c r="AQ71" i="4" s="1"/>
  <c r="AR71" i="4" s="1"/>
  <c r="AS71" i="4" s="1"/>
  <c r="AT71" i="4" s="1"/>
  <c r="AU71" i="4" s="1"/>
  <c r="AV71" i="4" s="1"/>
  <c r="AW71" i="4" s="1"/>
  <c r="AX71" i="4" s="1"/>
  <c r="AY71" i="4" s="1"/>
  <c r="AZ71" i="4" s="1"/>
  <c r="BA71" i="4" s="1"/>
  <c r="BB71" i="4" s="1"/>
  <c r="BC71" i="4" s="1"/>
  <c r="BD71" i="4" s="1"/>
  <c r="BE71" i="4" s="1"/>
  <c r="BF71" i="4" s="1"/>
  <c r="BG71" i="4" s="1"/>
  <c r="BH71" i="4" s="1"/>
  <c r="BI71" i="4" s="1"/>
  <c r="BJ71" i="4" s="1"/>
  <c r="S72" i="4"/>
  <c r="T72" i="4" s="1"/>
  <c r="U72" i="4" s="1"/>
  <c r="V72" i="4" s="1"/>
  <c r="W72" i="4" s="1"/>
  <c r="X72" i="4" s="1"/>
  <c r="Y72" i="4" s="1"/>
  <c r="Z72" i="4" s="1"/>
  <c r="AA72" i="4" s="1"/>
  <c r="AB72" i="4" s="1"/>
  <c r="AC72" i="4" s="1"/>
  <c r="AD72" i="4" s="1"/>
  <c r="AE72" i="4"/>
  <c r="AF72" i="4" s="1"/>
  <c r="AG72" i="4" s="1"/>
  <c r="AH72" i="4" s="1"/>
  <c r="AI72" i="4" s="1"/>
  <c r="AJ72" i="4" s="1"/>
  <c r="AK72" i="4" s="1"/>
  <c r="AL72" i="4" s="1"/>
  <c r="AM72" i="4" s="1"/>
  <c r="AN72" i="4" s="1"/>
  <c r="AO72" i="4" s="1"/>
  <c r="AP72" i="4" s="1"/>
  <c r="AQ72" i="4" s="1"/>
  <c r="AR72" i="4" s="1"/>
  <c r="AS72" i="4" s="1"/>
  <c r="AT72" i="4" s="1"/>
  <c r="AU72" i="4" s="1"/>
  <c r="AV72" i="4" s="1"/>
  <c r="AW72" i="4" s="1"/>
  <c r="AX72" i="4" s="1"/>
  <c r="AY72" i="4" s="1"/>
  <c r="AZ72" i="4" s="1"/>
  <c r="BA72" i="4" s="1"/>
  <c r="BB72" i="4" s="1"/>
  <c r="BC72" i="4" s="1"/>
  <c r="BD72" i="4" s="1"/>
  <c r="BE72" i="4" s="1"/>
  <c r="BF72" i="4" s="1"/>
  <c r="BG72" i="4" s="1"/>
  <c r="BH72" i="4" s="1"/>
  <c r="BI72" i="4" s="1"/>
  <c r="BJ72" i="4" s="1"/>
  <c r="S73" i="4"/>
  <c r="T73" i="4" s="1"/>
  <c r="U73" i="4" s="1"/>
  <c r="V73" i="4" s="1"/>
  <c r="W73" i="4"/>
  <c r="X73" i="4"/>
  <c r="Y73" i="4" s="1"/>
  <c r="Z73" i="4" s="1"/>
  <c r="AA73" i="4" s="1"/>
  <c r="AB73" i="4" s="1"/>
  <c r="AC73" i="4" s="1"/>
  <c r="AD73" i="4" s="1"/>
  <c r="AE73" i="4" s="1"/>
  <c r="AF73" i="4" s="1"/>
  <c r="AG73" i="4" s="1"/>
  <c r="AH73" i="4" s="1"/>
  <c r="AI73" i="4" s="1"/>
  <c r="AJ73" i="4" s="1"/>
  <c r="AK73" i="4" s="1"/>
  <c r="AL73" i="4" s="1"/>
  <c r="AM73" i="4" s="1"/>
  <c r="AN73" i="4" s="1"/>
  <c r="AO73" i="4" s="1"/>
  <c r="AP73" i="4" s="1"/>
  <c r="AQ73" i="4" s="1"/>
  <c r="AR73" i="4"/>
  <c r="AS73" i="4" s="1"/>
  <c r="AT73" i="4" s="1"/>
  <c r="AU73" i="4" s="1"/>
  <c r="AV73" i="4" s="1"/>
  <c r="AW73" i="4" s="1"/>
  <c r="AX73" i="4" s="1"/>
  <c r="AY73" i="4" s="1"/>
  <c r="AZ73" i="4" s="1"/>
  <c r="BA73" i="4" s="1"/>
  <c r="BB73" i="4" s="1"/>
  <c r="BC73" i="4" s="1"/>
  <c r="BD73" i="4" s="1"/>
  <c r="BE73" i="4" s="1"/>
  <c r="BF73" i="4" s="1"/>
  <c r="BG73" i="4" s="1"/>
  <c r="BH73" i="4" s="1"/>
  <c r="BI73" i="4" s="1"/>
  <c r="BJ73" i="4" s="1"/>
  <c r="S74" i="4"/>
  <c r="T74" i="4" s="1"/>
  <c r="U74" i="4" s="1"/>
  <c r="V74" i="4" s="1"/>
  <c r="W74" i="4" s="1"/>
  <c r="X74" i="4" s="1"/>
  <c r="Y74" i="4" s="1"/>
  <c r="Z74" i="4" s="1"/>
  <c r="AA74" i="4" s="1"/>
  <c r="AB74" i="4" s="1"/>
  <c r="AC74" i="4" s="1"/>
  <c r="AD74" i="4"/>
  <c r="AE74" i="4" s="1"/>
  <c r="AF74" i="4" s="1"/>
  <c r="AG74" i="4" s="1"/>
  <c r="AH74" i="4" s="1"/>
  <c r="AI74" i="4" s="1"/>
  <c r="AJ74" i="4" s="1"/>
  <c r="AK74" i="4" s="1"/>
  <c r="AL74" i="4" s="1"/>
  <c r="AM74" i="4" s="1"/>
  <c r="AN74" i="4" s="1"/>
  <c r="AO74" i="4" s="1"/>
  <c r="AP74" i="4" s="1"/>
  <c r="AQ74" i="4" s="1"/>
  <c r="AR74" i="4" s="1"/>
  <c r="AS74" i="4" s="1"/>
  <c r="AT74" i="4" s="1"/>
  <c r="AU74" i="4" s="1"/>
  <c r="AV74" i="4" s="1"/>
  <c r="AW74" i="4" s="1"/>
  <c r="AX74" i="4" s="1"/>
  <c r="AY74" i="4" s="1"/>
  <c r="AZ74" i="4" s="1"/>
  <c r="BA74" i="4" s="1"/>
  <c r="BB74" i="4" s="1"/>
  <c r="BC74" i="4" s="1"/>
  <c r="BD74" i="4" s="1"/>
  <c r="BE74" i="4" s="1"/>
  <c r="BF74" i="4" s="1"/>
  <c r="BG74" i="4" s="1"/>
  <c r="BH74" i="4" s="1"/>
  <c r="BI74" i="4" s="1"/>
  <c r="BJ74" i="4" s="1"/>
  <c r="S75" i="4"/>
  <c r="T75" i="4" s="1"/>
  <c r="U75" i="4" s="1"/>
  <c r="V75" i="4"/>
  <c r="W75" i="4" s="1"/>
  <c r="X75" i="4" s="1"/>
  <c r="Y75" i="4" s="1"/>
  <c r="Z75" i="4" s="1"/>
  <c r="AA75" i="4"/>
  <c r="AB75" i="4" s="1"/>
  <c r="AC75" i="4" s="1"/>
  <c r="AD75" i="4" s="1"/>
  <c r="AE75" i="4" s="1"/>
  <c r="AF75" i="4" s="1"/>
  <c r="AG75" i="4" s="1"/>
  <c r="AH75" i="4" s="1"/>
  <c r="AI75" i="4" s="1"/>
  <c r="AJ75" i="4" s="1"/>
  <c r="AK75" i="4" s="1"/>
  <c r="AL75" i="4" s="1"/>
  <c r="AM75" i="4" s="1"/>
  <c r="AN75" i="4" s="1"/>
  <c r="AO75" i="4" s="1"/>
  <c r="AP75" i="4" s="1"/>
  <c r="AQ75" i="4" s="1"/>
  <c r="AR75" i="4" s="1"/>
  <c r="AS75" i="4" s="1"/>
  <c r="AT75" i="4" s="1"/>
  <c r="AU75" i="4" s="1"/>
  <c r="AV75" i="4" s="1"/>
  <c r="AW75" i="4" s="1"/>
  <c r="AX75" i="4" s="1"/>
  <c r="AY75" i="4" s="1"/>
  <c r="AZ75" i="4" s="1"/>
  <c r="BA75" i="4" s="1"/>
  <c r="BB75" i="4" s="1"/>
  <c r="BC75" i="4" s="1"/>
  <c r="BD75" i="4" s="1"/>
  <c r="BE75" i="4" s="1"/>
  <c r="BF75" i="4" s="1"/>
  <c r="BG75" i="4" s="1"/>
  <c r="BH75" i="4" s="1"/>
  <c r="BI75" i="4" s="1"/>
  <c r="BJ75" i="4" s="1"/>
  <c r="S76" i="4"/>
  <c r="T76" i="4" s="1"/>
  <c r="U76" i="4" s="1"/>
  <c r="V76" i="4" s="1"/>
  <c r="W76" i="4" s="1"/>
  <c r="X76" i="4" s="1"/>
  <c r="Y76" i="4" s="1"/>
  <c r="Z76" i="4" s="1"/>
  <c r="AA76" i="4" s="1"/>
  <c r="AB76" i="4" s="1"/>
  <c r="AC76" i="4" s="1"/>
  <c r="AD76" i="4" s="1"/>
  <c r="AE76" i="4" s="1"/>
  <c r="AF76" i="4" s="1"/>
  <c r="AG76" i="4" s="1"/>
  <c r="AH76" i="4"/>
  <c r="AI76" i="4"/>
  <c r="AJ76" i="4" s="1"/>
  <c r="AK76" i="4" s="1"/>
  <c r="AL76" i="4" s="1"/>
  <c r="AM76" i="4" s="1"/>
  <c r="AN76" i="4" s="1"/>
  <c r="AO76" i="4" s="1"/>
  <c r="AP76" i="4" s="1"/>
  <c r="AQ76" i="4" s="1"/>
  <c r="AR76" i="4" s="1"/>
  <c r="AS76" i="4" s="1"/>
  <c r="AT76" i="4" s="1"/>
  <c r="AU76" i="4" s="1"/>
  <c r="AV76" i="4" s="1"/>
  <c r="AW76" i="4" s="1"/>
  <c r="AX76" i="4" s="1"/>
  <c r="AY76" i="4" s="1"/>
  <c r="AZ76" i="4" s="1"/>
  <c r="BA76" i="4" s="1"/>
  <c r="BB76" i="4" s="1"/>
  <c r="BC76" i="4" s="1"/>
  <c r="BD76" i="4" s="1"/>
  <c r="BE76" i="4" s="1"/>
  <c r="BF76" i="4" s="1"/>
  <c r="BG76" i="4" s="1"/>
  <c r="BH76" i="4" s="1"/>
  <c r="BI76" i="4" s="1"/>
  <c r="BJ76" i="4" s="1"/>
  <c r="L2" i="3"/>
  <c r="M2" i="3"/>
  <c r="M4" i="3" s="1"/>
  <c r="N2" i="3"/>
  <c r="N14" i="3" s="1"/>
  <c r="O2" i="3"/>
  <c r="O12" i="3" s="1"/>
  <c r="P2" i="3"/>
  <c r="P9" i="3" s="1"/>
  <c r="R2" i="3"/>
  <c r="R4" i="3" s="1"/>
  <c r="S2" i="3"/>
  <c r="S9" i="3" s="1"/>
  <c r="T3" i="3"/>
  <c r="U3" i="3" s="1"/>
  <c r="V3" i="3" s="1"/>
  <c r="W3" i="3" s="1"/>
  <c r="X3" i="3" s="1"/>
  <c r="Y3" i="3" s="1"/>
  <c r="Z3" i="3" s="1"/>
  <c r="AA3" i="3" s="1"/>
  <c r="AB3" i="3" s="1"/>
  <c r="AC3" i="3" s="1"/>
  <c r="AD3" i="3" s="1"/>
  <c r="AE3" i="3" s="1"/>
  <c r="AF3" i="3" s="1"/>
  <c r="AG3" i="3" s="1"/>
  <c r="AH3" i="3" s="1"/>
  <c r="AI3" i="3" s="1"/>
  <c r="AJ3" i="3" s="1"/>
  <c r="AK3" i="3" s="1"/>
  <c r="AL3" i="3" s="1"/>
  <c r="AM3" i="3" s="1"/>
  <c r="AN3" i="3" s="1"/>
  <c r="AO3" i="3" s="1"/>
  <c r="AP3" i="3" s="1"/>
  <c r="AQ3" i="3" s="1"/>
  <c r="AR3" i="3" s="1"/>
  <c r="AS3" i="3" s="1"/>
  <c r="AT3" i="3" s="1"/>
  <c r="AU3" i="3" s="1"/>
  <c r="AV3" i="3" s="1"/>
  <c r="AW3" i="3" s="1"/>
  <c r="AX3" i="3" s="1"/>
  <c r="AY3" i="3" s="1"/>
  <c r="AZ3" i="3" s="1"/>
  <c r="BA3" i="3" s="1"/>
  <c r="BB3" i="3" s="1"/>
  <c r="BC3" i="3" s="1"/>
  <c r="BD3" i="3" s="1"/>
  <c r="BE3" i="3" s="1"/>
  <c r="BF3" i="3" s="1"/>
  <c r="BG3" i="3" s="1"/>
  <c r="BH3" i="3" s="1"/>
  <c r="BI3" i="3" s="1"/>
  <c r="BJ3" i="3" s="1"/>
  <c r="L4" i="3"/>
  <c r="Q4" i="3"/>
  <c r="M6" i="3"/>
  <c r="N6" i="3"/>
  <c r="O6" i="3"/>
  <c r="P6" i="3"/>
  <c r="M7" i="3"/>
  <c r="N7" i="3"/>
  <c r="O7" i="3"/>
  <c r="P7" i="3"/>
  <c r="Q8" i="3"/>
  <c r="Q9" i="3"/>
  <c r="M10" i="3"/>
  <c r="N10" i="3"/>
  <c r="O10" i="3"/>
  <c r="P10" i="3"/>
  <c r="M11" i="3"/>
  <c r="N11" i="3"/>
  <c r="O11" i="3"/>
  <c r="P11" i="3"/>
  <c r="Q12" i="3"/>
  <c r="M13" i="3"/>
  <c r="Q13" i="3"/>
  <c r="Q14" i="3"/>
  <c r="Q15" i="3"/>
  <c r="Q16" i="3"/>
  <c r="M17" i="3"/>
  <c r="Q17" i="3"/>
  <c r="M18" i="3"/>
  <c r="N18" i="3"/>
  <c r="O18" i="3"/>
  <c r="P18" i="3"/>
  <c r="Q18" i="3" s="1"/>
  <c r="R18" i="3" s="1"/>
  <c r="S18" i="3" s="1"/>
  <c r="M19" i="3"/>
  <c r="N19" i="3"/>
  <c r="O19" i="3"/>
  <c r="P19" i="3"/>
  <c r="M20" i="3"/>
  <c r="N20" i="3"/>
  <c r="O20" i="3"/>
  <c r="P20" i="3"/>
  <c r="M21" i="3"/>
  <c r="N21" i="3"/>
  <c r="O21" i="3"/>
  <c r="P21" i="3"/>
  <c r="Q21" i="3" s="1"/>
  <c r="R21" i="3" s="1"/>
  <c r="S21" i="3" s="1"/>
  <c r="M22" i="3"/>
  <c r="N22" i="3"/>
  <c r="O22" i="3"/>
  <c r="P22" i="3"/>
  <c r="Q22" i="3" s="1"/>
  <c r="R22" i="3" s="1"/>
  <c r="M23" i="3"/>
  <c r="N23" i="3"/>
  <c r="O23" i="3"/>
  <c r="P23" i="3"/>
  <c r="M24" i="3"/>
  <c r="N24" i="3"/>
  <c r="O24" i="3"/>
  <c r="P24" i="3"/>
  <c r="Q24" i="3" s="1"/>
  <c r="M25" i="3"/>
  <c r="N25" i="3"/>
  <c r="O25" i="3"/>
  <c r="P25" i="3"/>
  <c r="Q25" i="3" s="1"/>
  <c r="R25" i="3" s="1"/>
  <c r="M26" i="3"/>
  <c r="Q26" i="3"/>
  <c r="R26" i="3"/>
  <c r="M27" i="3"/>
  <c r="N27" i="3"/>
  <c r="O27" i="3"/>
  <c r="P27" i="3"/>
  <c r="Q27" i="3"/>
  <c r="M28" i="3"/>
  <c r="N28" i="3"/>
  <c r="O28" i="3"/>
  <c r="P28" i="3"/>
  <c r="Q28" i="3"/>
  <c r="M29" i="3"/>
  <c r="N29" i="3"/>
  <c r="P29" i="3"/>
  <c r="Q29" i="3"/>
  <c r="R29" i="3"/>
  <c r="M30" i="3"/>
  <c r="N30" i="3"/>
  <c r="O30" i="3"/>
  <c r="P30" i="3"/>
  <c r="Q30" i="3"/>
  <c r="R30" i="3"/>
  <c r="M31" i="3"/>
  <c r="N31" i="3"/>
  <c r="P31" i="3"/>
  <c r="Q31" i="3"/>
  <c r="R31" i="3"/>
  <c r="M32" i="3"/>
  <c r="N32" i="3"/>
  <c r="O32" i="3"/>
  <c r="P32" i="3"/>
  <c r="Q32" i="3"/>
  <c r="M33" i="3"/>
  <c r="N33" i="3"/>
  <c r="O33" i="3"/>
  <c r="P33" i="3"/>
  <c r="Q33" i="3"/>
  <c r="M34" i="3"/>
  <c r="N34" i="3"/>
  <c r="O34" i="3"/>
  <c r="P34" i="3"/>
  <c r="Q34" i="3"/>
  <c r="M35" i="3"/>
  <c r="N35" i="3"/>
  <c r="O35" i="3"/>
  <c r="P35" i="3"/>
  <c r="Q35" i="3"/>
  <c r="R35" i="3"/>
  <c r="M36" i="3"/>
  <c r="N36" i="3"/>
  <c r="O36" i="3"/>
  <c r="P36" i="3"/>
  <c r="Q36" i="3"/>
  <c r="R36" i="3"/>
  <c r="M37" i="3"/>
  <c r="N37" i="3"/>
  <c r="O37" i="3"/>
  <c r="P37" i="3"/>
  <c r="Q37" i="3"/>
  <c r="R37" i="3"/>
  <c r="M38" i="3"/>
  <c r="N38" i="3"/>
  <c r="O38" i="3"/>
  <c r="P38" i="3"/>
  <c r="Q38" i="3"/>
  <c r="R38" i="3"/>
  <c r="M39" i="3"/>
  <c r="N39" i="3"/>
  <c r="O39" i="3"/>
  <c r="P39" i="3"/>
  <c r="Q39" i="3"/>
  <c r="R39" i="3"/>
  <c r="M40" i="3"/>
  <c r="N40" i="3"/>
  <c r="O40" i="3"/>
  <c r="P40" i="3"/>
  <c r="Q40" i="3"/>
  <c r="R40" i="3"/>
  <c r="M41" i="3"/>
  <c r="N41" i="3"/>
  <c r="O41" i="3"/>
  <c r="P41" i="3"/>
  <c r="Q41" i="3"/>
  <c r="R41" i="3"/>
  <c r="M42" i="3"/>
  <c r="N42" i="3"/>
  <c r="O42" i="3"/>
  <c r="P42" i="3"/>
  <c r="Q42" i="3"/>
  <c r="R42" i="3"/>
  <c r="S42" i="3"/>
  <c r="M43" i="3"/>
  <c r="N43" i="3"/>
  <c r="O43" i="3"/>
  <c r="P43" i="3"/>
  <c r="Q43" i="3"/>
  <c r="R43" i="3"/>
  <c r="M44" i="3"/>
  <c r="N44" i="3"/>
  <c r="O44" i="3"/>
  <c r="P44" i="3"/>
  <c r="Q44" i="3"/>
  <c r="R44" i="3"/>
  <c r="B45" i="3"/>
  <c r="C45" i="3"/>
  <c r="D45" i="3"/>
  <c r="E45" i="3"/>
  <c r="F45" i="3"/>
  <c r="G45" i="3"/>
  <c r="H45" i="3"/>
  <c r="I45" i="3"/>
  <c r="J45" i="3"/>
  <c r="K45" i="3"/>
  <c r="M45" i="3"/>
  <c r="N45" i="3"/>
  <c r="O45" i="3"/>
  <c r="P45" i="3"/>
  <c r="Q45" i="3"/>
  <c r="R45" i="3"/>
  <c r="M46" i="3"/>
  <c r="N46" i="3"/>
  <c r="O46" i="3"/>
  <c r="P46" i="3"/>
  <c r="Q46" i="3"/>
  <c r="R46" i="3"/>
  <c r="M47" i="3"/>
  <c r="N47" i="3"/>
  <c r="O47" i="3"/>
  <c r="P47" i="3"/>
  <c r="Q47" i="3"/>
  <c r="R47" i="3"/>
  <c r="M48" i="3"/>
  <c r="N48" i="3"/>
  <c r="O48" i="3"/>
  <c r="P48" i="3"/>
  <c r="Q48" i="3"/>
  <c r="R48" i="3"/>
  <c r="M49" i="3"/>
  <c r="N49" i="3"/>
  <c r="O49" i="3"/>
  <c r="P49" i="3"/>
  <c r="Q49" i="3"/>
  <c r="R49" i="3"/>
  <c r="S49" i="3"/>
  <c r="M50" i="3"/>
  <c r="N50" i="3"/>
  <c r="O50" i="3"/>
  <c r="P50" i="3"/>
  <c r="Q50" i="3"/>
  <c r="R50" i="3"/>
  <c r="M51" i="3"/>
  <c r="N51" i="3"/>
  <c r="O51" i="3"/>
  <c r="P51" i="3"/>
  <c r="Q51" i="3"/>
  <c r="R51" i="3"/>
  <c r="M75" i="3"/>
  <c r="N75" i="3"/>
  <c r="O75" i="3"/>
  <c r="P75" i="3"/>
  <c r="Q75" i="3"/>
  <c r="R75" i="3"/>
  <c r="M76" i="3"/>
  <c r="N76" i="3"/>
  <c r="O76" i="3"/>
  <c r="P76" i="3"/>
  <c r="Q76" i="3"/>
  <c r="R76" i="3"/>
  <c r="M77" i="3"/>
  <c r="N77" i="3"/>
  <c r="O77" i="3"/>
  <c r="P77" i="3"/>
  <c r="Q77" i="3"/>
  <c r="R77" i="3"/>
  <c r="S77" i="3"/>
  <c r="M78" i="3"/>
  <c r="N78" i="3"/>
  <c r="O78" i="3"/>
  <c r="P78" i="3"/>
  <c r="Q78" i="3"/>
  <c r="R78" i="3"/>
  <c r="M79" i="3"/>
  <c r="N79" i="3"/>
  <c r="O79" i="3"/>
  <c r="P79" i="3"/>
  <c r="Q79" i="3"/>
  <c r="R79" i="3"/>
  <c r="S79" i="3"/>
  <c r="M80" i="3"/>
  <c r="N80" i="3"/>
  <c r="O80" i="3"/>
  <c r="P80" i="3"/>
  <c r="Q80" i="3"/>
  <c r="R80" i="3"/>
  <c r="T3" i="2"/>
  <c r="U3" i="2" s="1"/>
  <c r="V3" i="2" s="1"/>
  <c r="W3" i="2"/>
  <c r="X3" i="2" s="1"/>
  <c r="Y3" i="2"/>
  <c r="Z3" i="2" s="1"/>
  <c r="AA3" i="2" s="1"/>
  <c r="AB3" i="2" s="1"/>
  <c r="AC3" i="2" s="1"/>
  <c r="AD3" i="2" s="1"/>
  <c r="AE3" i="2" s="1"/>
  <c r="AF3" i="2" s="1"/>
  <c r="AG3" i="2" s="1"/>
  <c r="AH3" i="2" s="1"/>
  <c r="AI3" i="2"/>
  <c r="AJ3" i="2" s="1"/>
  <c r="AK3" i="2" s="1"/>
  <c r="U5" i="2"/>
  <c r="V5" i="2" s="1"/>
  <c r="W5" i="2" s="1"/>
  <c r="X5" i="2" s="1"/>
  <c r="Y5" i="2" s="1"/>
  <c r="Z5" i="2" s="1"/>
  <c r="AA5" i="2" s="1"/>
  <c r="AB5" i="2" s="1"/>
  <c r="AC5" i="2" s="1"/>
  <c r="AD5" i="2" s="1"/>
  <c r="AE5" i="2" s="1"/>
  <c r="AF5" i="2" s="1"/>
  <c r="AG5" i="2" s="1"/>
  <c r="AH5" i="2" s="1"/>
  <c r="AI5" i="2" s="1"/>
  <c r="AJ5" i="2" s="1"/>
  <c r="AK5" i="2" s="1"/>
  <c r="AL5" i="2" s="1"/>
  <c r="AM5" i="2" s="1"/>
  <c r="AN5" i="2" s="1"/>
  <c r="AO5" i="2" s="1"/>
  <c r="AP5" i="2" s="1"/>
  <c r="AQ5" i="2" s="1"/>
  <c r="AR5" i="2" s="1"/>
  <c r="AS5" i="2" s="1"/>
  <c r="AT5" i="2" s="1"/>
  <c r="AU5" i="2" s="1"/>
  <c r="AV5" i="2" s="1"/>
  <c r="AW5" i="2" s="1"/>
  <c r="AX5" i="2" s="1"/>
  <c r="AY5" i="2" s="1"/>
  <c r="AZ5" i="2" s="1"/>
  <c r="BA5" i="2" s="1"/>
  <c r="BB5" i="2" s="1"/>
  <c r="BC5" i="2" s="1"/>
  <c r="BD5" i="2" s="1"/>
  <c r="BE5" i="2" s="1"/>
  <c r="BF5" i="2" s="1"/>
  <c r="BG5" i="2" s="1"/>
  <c r="BH5" i="2" s="1"/>
  <c r="BI5" i="2" s="1"/>
  <c r="BJ5" i="2" s="1"/>
  <c r="BK5" i="2" s="1"/>
  <c r="BL5" i="2" s="1"/>
  <c r="BM5" i="2" s="1"/>
  <c r="BN5" i="2" s="1"/>
  <c r="BO5" i="2" s="1"/>
  <c r="BP5" i="2" s="1"/>
  <c r="BQ5" i="2" s="1"/>
  <c r="BR5" i="2" s="1"/>
  <c r="BS5" i="2" s="1"/>
  <c r="BT5" i="2" s="1"/>
  <c r="BU5" i="2" s="1"/>
  <c r="BV5" i="2" s="1"/>
  <c r="BW5" i="2" s="1"/>
  <c r="BX5" i="2" s="1"/>
  <c r="BY5" i="2" s="1"/>
  <c r="BZ5" i="2" s="1"/>
  <c r="CA5" i="2" s="1"/>
  <c r="CB5" i="2" s="1"/>
  <c r="CC5" i="2" s="1"/>
  <c r="CD5" i="2" s="1"/>
  <c r="CE5" i="2" s="1"/>
  <c r="CF5" i="2" s="1"/>
  <c r="CG5" i="2" s="1"/>
  <c r="CH5" i="2" s="1"/>
  <c r="CI5" i="2" s="1"/>
  <c r="CJ5" i="2" s="1"/>
  <c r="CK5" i="2" s="1"/>
  <c r="CL5" i="2" s="1"/>
  <c r="CM5" i="2" s="1"/>
  <c r="CN5" i="2" s="1"/>
  <c r="CO5" i="2" s="1"/>
  <c r="CP5" i="2" s="1"/>
  <c r="CQ5" i="2" s="1"/>
  <c r="CR5" i="2" s="1"/>
  <c r="CS5" i="2" s="1"/>
  <c r="CT5" i="2" s="1"/>
  <c r="CU5" i="2" s="1"/>
  <c r="CV5" i="2" s="1"/>
  <c r="CW5" i="2" s="1"/>
  <c r="CX5" i="2" s="1"/>
  <c r="T6" i="2"/>
  <c r="U6" i="2" s="1"/>
  <c r="V6" i="2"/>
  <c r="W6" i="2"/>
  <c r="X6" i="2"/>
  <c r="Y6" i="2"/>
  <c r="Z6" i="2" s="1"/>
  <c r="AA6" i="2" s="1"/>
  <c r="AB6" i="2" s="1"/>
  <c r="AC6" i="2" s="1"/>
  <c r="AD6" i="2" s="1"/>
  <c r="AE6" i="2" s="1"/>
  <c r="AF6" i="2" s="1"/>
  <c r="AG6" i="2" s="1"/>
  <c r="AH6" i="2" s="1"/>
  <c r="AI6" i="2" s="1"/>
  <c r="AJ6" i="2" s="1"/>
  <c r="AK6" i="2" s="1"/>
  <c r="AL6" i="2" s="1"/>
  <c r="AM6" i="2" s="1"/>
  <c r="AN6" i="2" s="1"/>
  <c r="AO6" i="2" s="1"/>
  <c r="AP6" i="2" s="1"/>
  <c r="AQ6" i="2" s="1"/>
  <c r="AR6" i="2" s="1"/>
  <c r="AS6" i="2" s="1"/>
  <c r="AT6" i="2" s="1"/>
  <c r="AU6" i="2" s="1"/>
  <c r="AV6" i="2" s="1"/>
  <c r="AW6" i="2" s="1"/>
  <c r="AX6" i="2" s="1"/>
  <c r="AY6" i="2" s="1"/>
  <c r="AZ6" i="2" s="1"/>
  <c r="BA6" i="2" s="1"/>
  <c r="BB6" i="2" s="1"/>
  <c r="BC6" i="2" s="1"/>
  <c r="BD6" i="2" s="1"/>
  <c r="BE6" i="2" s="1"/>
  <c r="BF6" i="2" s="1"/>
  <c r="BG6" i="2" s="1"/>
  <c r="BH6" i="2" s="1"/>
  <c r="BI6" i="2" s="1"/>
  <c r="BJ6" i="2" s="1"/>
  <c r="BK6" i="2" s="1"/>
  <c r="BL6" i="2" s="1"/>
  <c r="BM6" i="2" s="1"/>
  <c r="BN6" i="2" s="1"/>
  <c r="BO6" i="2" s="1"/>
  <c r="BP6" i="2" s="1"/>
  <c r="BQ6" i="2" s="1"/>
  <c r="BR6" i="2" s="1"/>
  <c r="BS6" i="2" s="1"/>
  <c r="BT6" i="2" s="1"/>
  <c r="BU6" i="2" s="1"/>
  <c r="BV6" i="2" s="1"/>
  <c r="BW6" i="2" s="1"/>
  <c r="BX6" i="2" s="1"/>
  <c r="BY6" i="2" s="1"/>
  <c r="BZ6" i="2" s="1"/>
  <c r="CA6" i="2" s="1"/>
  <c r="CB6" i="2" s="1"/>
  <c r="CC6" i="2" s="1"/>
  <c r="CD6" i="2" s="1"/>
  <c r="CE6" i="2" s="1"/>
  <c r="CF6" i="2" s="1"/>
  <c r="CG6" i="2" s="1"/>
  <c r="CH6" i="2" s="1"/>
  <c r="CI6" i="2" s="1"/>
  <c r="CJ6" i="2" s="1"/>
  <c r="CK6" i="2" s="1"/>
  <c r="CL6" i="2" s="1"/>
  <c r="CM6" i="2" s="1"/>
  <c r="CN6" i="2" s="1"/>
  <c r="CO6" i="2" s="1"/>
  <c r="CP6" i="2" s="1"/>
  <c r="CQ6" i="2" s="1"/>
  <c r="CR6" i="2" s="1"/>
  <c r="CS6" i="2" s="1"/>
  <c r="CT6" i="2" s="1"/>
  <c r="CU6" i="2" s="1"/>
  <c r="CV6" i="2" s="1"/>
  <c r="CW6" i="2" s="1"/>
  <c r="CX6" i="2" s="1"/>
  <c r="AD10" i="2"/>
  <c r="AD15" i="2"/>
  <c r="AD16" i="2"/>
  <c r="AD17" i="2"/>
  <c r="AD18" i="2"/>
  <c r="V169" i="2" s="1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92" i="2"/>
  <c r="AD93" i="2"/>
  <c r="AD94" i="2"/>
  <c r="AD95" i="2"/>
  <c r="S98" i="2"/>
  <c r="T98" i="2"/>
  <c r="U98" i="2"/>
  <c r="V98" i="2"/>
  <c r="W98" i="2"/>
  <c r="S100" i="2"/>
  <c r="T100" i="2"/>
  <c r="U100" i="2"/>
  <c r="V100" i="2"/>
  <c r="W100" i="2"/>
  <c r="S101" i="2"/>
  <c r="T101" i="2"/>
  <c r="U101" i="2"/>
  <c r="V101" i="2"/>
  <c r="W101" i="2"/>
  <c r="S102" i="2"/>
  <c r="T102" i="2"/>
  <c r="U102" i="2"/>
  <c r="V102" i="2"/>
  <c r="W102" i="2"/>
  <c r="S103" i="2"/>
  <c r="T103" i="2"/>
  <c r="U103" i="2"/>
  <c r="V103" i="2"/>
  <c r="W103" i="2"/>
  <c r="S104" i="2"/>
  <c r="T104" i="2"/>
  <c r="U104" i="2"/>
  <c r="V104" i="2"/>
  <c r="W104" i="2"/>
  <c r="S105" i="2"/>
  <c r="T105" i="2"/>
  <c r="U105" i="2"/>
  <c r="V105" i="2"/>
  <c r="W105" i="2"/>
  <c r="S106" i="2"/>
  <c r="T106" i="2"/>
  <c r="U106" i="2"/>
  <c r="V106" i="2"/>
  <c r="W106" i="2"/>
  <c r="S107" i="2"/>
  <c r="T107" i="2"/>
  <c r="U107" i="2"/>
  <c r="V107" i="2"/>
  <c r="W107" i="2"/>
  <c r="S108" i="2"/>
  <c r="T108" i="2"/>
  <c r="U108" i="2"/>
  <c r="V108" i="2"/>
  <c r="W108" i="2"/>
  <c r="S109" i="2"/>
  <c r="T109" i="2"/>
  <c r="U109" i="2"/>
  <c r="V109" i="2"/>
  <c r="W109" i="2"/>
  <c r="S110" i="2"/>
  <c r="T110" i="2"/>
  <c r="U110" i="2"/>
  <c r="V110" i="2"/>
  <c r="W110" i="2"/>
  <c r="S111" i="2"/>
  <c r="T111" i="2"/>
  <c r="U111" i="2"/>
  <c r="V111" i="2"/>
  <c r="W111" i="2"/>
  <c r="S112" i="2"/>
  <c r="T112" i="2"/>
  <c r="U112" i="2"/>
  <c r="V112" i="2"/>
  <c r="W112" i="2"/>
  <c r="S113" i="2"/>
  <c r="T113" i="2"/>
  <c r="U113" i="2"/>
  <c r="V113" i="2"/>
  <c r="W113" i="2"/>
  <c r="S114" i="2"/>
  <c r="T114" i="2"/>
  <c r="U114" i="2"/>
  <c r="V114" i="2"/>
  <c r="W114" i="2"/>
  <c r="S115" i="2"/>
  <c r="T115" i="2"/>
  <c r="U115" i="2"/>
  <c r="V115" i="2"/>
  <c r="W115" i="2"/>
  <c r="S116" i="2"/>
  <c r="T116" i="2"/>
  <c r="U116" i="2"/>
  <c r="V116" i="2"/>
  <c r="W116" i="2"/>
  <c r="S117" i="2"/>
  <c r="T117" i="2"/>
  <c r="U117" i="2"/>
  <c r="V117" i="2"/>
  <c r="W117" i="2"/>
  <c r="S118" i="2"/>
  <c r="T118" i="2"/>
  <c r="U118" i="2"/>
  <c r="V118" i="2"/>
  <c r="W118" i="2"/>
  <c r="S119" i="2"/>
  <c r="T119" i="2"/>
  <c r="U119" i="2"/>
  <c r="V119" i="2"/>
  <c r="W119" i="2"/>
  <c r="S120" i="2"/>
  <c r="T120" i="2"/>
  <c r="U120" i="2"/>
  <c r="V120" i="2"/>
  <c r="W120" i="2"/>
  <c r="S121" i="2"/>
  <c r="T121" i="2"/>
  <c r="U121" i="2"/>
  <c r="V121" i="2"/>
  <c r="W121" i="2"/>
  <c r="S122" i="2"/>
  <c r="T122" i="2"/>
  <c r="U122" i="2"/>
  <c r="V122" i="2"/>
  <c r="W122" i="2"/>
  <c r="S123" i="2"/>
  <c r="T123" i="2"/>
  <c r="U123" i="2"/>
  <c r="V123" i="2"/>
  <c r="W123" i="2"/>
  <c r="S124" i="2"/>
  <c r="T124" i="2"/>
  <c r="U124" i="2"/>
  <c r="V124" i="2"/>
  <c r="W124" i="2"/>
  <c r="S125" i="2"/>
  <c r="T125" i="2"/>
  <c r="U125" i="2"/>
  <c r="V125" i="2"/>
  <c r="W125" i="2"/>
  <c r="S126" i="2"/>
  <c r="T126" i="2"/>
  <c r="U126" i="2"/>
  <c r="V126" i="2"/>
  <c r="W126" i="2"/>
  <c r="S127" i="2"/>
  <c r="T127" i="2"/>
  <c r="U127" i="2"/>
  <c r="V127" i="2"/>
  <c r="W127" i="2"/>
  <c r="S128" i="2"/>
  <c r="T128" i="2"/>
  <c r="U128" i="2"/>
  <c r="V128" i="2"/>
  <c r="W128" i="2"/>
  <c r="S129" i="2"/>
  <c r="T129" i="2"/>
  <c r="U129" i="2"/>
  <c r="V129" i="2"/>
  <c r="W129" i="2"/>
  <c r="S130" i="2"/>
  <c r="T130" i="2"/>
  <c r="U130" i="2"/>
  <c r="V130" i="2"/>
  <c r="W130" i="2"/>
  <c r="S131" i="2"/>
  <c r="T131" i="2"/>
  <c r="U131" i="2"/>
  <c r="V131" i="2"/>
  <c r="W131" i="2"/>
  <c r="S132" i="2"/>
  <c r="T132" i="2"/>
  <c r="U132" i="2"/>
  <c r="V132" i="2"/>
  <c r="W132" i="2"/>
  <c r="S133" i="2"/>
  <c r="T133" i="2"/>
  <c r="U133" i="2"/>
  <c r="V133" i="2"/>
  <c r="W133" i="2"/>
  <c r="S134" i="2"/>
  <c r="T134" i="2"/>
  <c r="U134" i="2"/>
  <c r="V134" i="2"/>
  <c r="W134" i="2"/>
  <c r="S135" i="2"/>
  <c r="T135" i="2"/>
  <c r="U135" i="2"/>
  <c r="V135" i="2"/>
  <c r="W135" i="2"/>
  <c r="S136" i="2"/>
  <c r="T136" i="2"/>
  <c r="U136" i="2"/>
  <c r="V136" i="2"/>
  <c r="W136" i="2"/>
  <c r="S137" i="2"/>
  <c r="T137" i="2"/>
  <c r="U137" i="2"/>
  <c r="V137" i="2"/>
  <c r="W137" i="2"/>
  <c r="S138" i="2"/>
  <c r="T138" i="2"/>
  <c r="U138" i="2"/>
  <c r="V138" i="2"/>
  <c r="W138" i="2"/>
  <c r="S139" i="2"/>
  <c r="T139" i="2"/>
  <c r="U139" i="2"/>
  <c r="V139" i="2"/>
  <c r="W139" i="2"/>
  <c r="S140" i="2"/>
  <c r="T140" i="2"/>
  <c r="U140" i="2"/>
  <c r="V140" i="2"/>
  <c r="W140" i="2"/>
  <c r="S141" i="2"/>
  <c r="T141" i="2"/>
  <c r="U141" i="2"/>
  <c r="V141" i="2"/>
  <c r="W141" i="2"/>
  <c r="S142" i="2"/>
  <c r="T142" i="2"/>
  <c r="U142" i="2"/>
  <c r="V142" i="2"/>
  <c r="W142" i="2"/>
  <c r="S143" i="2"/>
  <c r="T143" i="2"/>
  <c r="U143" i="2"/>
  <c r="V143" i="2"/>
  <c r="W143" i="2"/>
  <c r="S144" i="2"/>
  <c r="T144" i="2"/>
  <c r="U144" i="2"/>
  <c r="V144" i="2"/>
  <c r="W144" i="2"/>
  <c r="S145" i="2"/>
  <c r="T145" i="2"/>
  <c r="U145" i="2"/>
  <c r="V145" i="2"/>
  <c r="W145" i="2"/>
  <c r="S146" i="2"/>
  <c r="T146" i="2"/>
  <c r="U146" i="2"/>
  <c r="V146" i="2"/>
  <c r="W146" i="2"/>
  <c r="X146" i="2"/>
  <c r="Y146" i="2"/>
  <c r="Z146" i="2"/>
  <c r="AA146" i="2"/>
  <c r="AB146" i="2"/>
  <c r="AC146" i="2"/>
  <c r="AD146" i="2"/>
  <c r="AE146" i="2"/>
  <c r="AF146" i="2"/>
  <c r="AG146" i="2"/>
  <c r="AH146" i="2"/>
  <c r="S147" i="2"/>
  <c r="T147" i="2"/>
  <c r="U147" i="2"/>
  <c r="V147" i="2"/>
  <c r="W147" i="2"/>
  <c r="X147" i="2"/>
  <c r="Y147" i="2"/>
  <c r="Z147" i="2"/>
  <c r="AA147" i="2"/>
  <c r="AB147" i="2"/>
  <c r="AC147" i="2"/>
  <c r="AD147" i="2"/>
  <c r="AE147" i="2"/>
  <c r="AF147" i="2"/>
  <c r="AG147" i="2"/>
  <c r="AH147" i="2"/>
  <c r="AI147" i="2"/>
  <c r="S148" i="2"/>
  <c r="T148" i="2"/>
  <c r="U148" i="2"/>
  <c r="V148" i="2"/>
  <c r="W148" i="2"/>
  <c r="X148" i="2"/>
  <c r="Y148" i="2"/>
  <c r="Z148" i="2"/>
  <c r="AA148" i="2"/>
  <c r="AB148" i="2"/>
  <c r="AC148" i="2"/>
  <c r="AD148" i="2"/>
  <c r="AE148" i="2"/>
  <c r="AF148" i="2"/>
  <c r="AG148" i="2"/>
  <c r="AH148" i="2"/>
  <c r="S149" i="2"/>
  <c r="T149" i="2"/>
  <c r="U149" i="2"/>
  <c r="V149" i="2"/>
  <c r="W149" i="2"/>
  <c r="X149" i="2"/>
  <c r="Y149" i="2"/>
  <c r="Z149" i="2"/>
  <c r="AA149" i="2"/>
  <c r="AB149" i="2"/>
  <c r="AC149" i="2"/>
  <c r="AD149" i="2"/>
  <c r="AE149" i="2"/>
  <c r="AF149" i="2"/>
  <c r="AG149" i="2"/>
  <c r="AH149" i="2"/>
  <c r="S150" i="2"/>
  <c r="T150" i="2"/>
  <c r="U150" i="2"/>
  <c r="V150" i="2"/>
  <c r="W150" i="2"/>
  <c r="X150" i="2"/>
  <c r="Y150" i="2"/>
  <c r="Z150" i="2"/>
  <c r="AA150" i="2"/>
  <c r="AB150" i="2"/>
  <c r="AC150" i="2"/>
  <c r="AD150" i="2"/>
  <c r="AE150" i="2"/>
  <c r="AF150" i="2"/>
  <c r="AG150" i="2"/>
  <c r="AH150" i="2"/>
  <c r="AI150" i="2"/>
  <c r="S151" i="2"/>
  <c r="T151" i="2"/>
  <c r="U151" i="2"/>
  <c r="V151" i="2"/>
  <c r="W151" i="2"/>
  <c r="X151" i="2"/>
  <c r="Y151" i="2"/>
  <c r="Z151" i="2"/>
  <c r="AA151" i="2"/>
  <c r="AB151" i="2"/>
  <c r="AC151" i="2"/>
  <c r="AD151" i="2"/>
  <c r="AE151" i="2"/>
  <c r="AF151" i="2"/>
  <c r="AG151" i="2"/>
  <c r="AH151" i="2"/>
  <c r="S152" i="2"/>
  <c r="T152" i="2"/>
  <c r="U152" i="2"/>
  <c r="V152" i="2"/>
  <c r="W152" i="2"/>
  <c r="X152" i="2"/>
  <c r="Y152" i="2"/>
  <c r="Z152" i="2"/>
  <c r="AA152" i="2"/>
  <c r="AB152" i="2"/>
  <c r="AC152" i="2"/>
  <c r="AD152" i="2"/>
  <c r="AE152" i="2"/>
  <c r="AF152" i="2"/>
  <c r="AG152" i="2"/>
  <c r="AH152" i="2"/>
  <c r="S153" i="2"/>
  <c r="T153" i="2"/>
  <c r="U153" i="2"/>
  <c r="V153" i="2"/>
  <c r="W153" i="2"/>
  <c r="X153" i="2"/>
  <c r="Y153" i="2"/>
  <c r="Z153" i="2"/>
  <c r="AA153" i="2"/>
  <c r="AB153" i="2"/>
  <c r="AC153" i="2"/>
  <c r="AD153" i="2"/>
  <c r="AE153" i="2"/>
  <c r="AF153" i="2"/>
  <c r="AG153" i="2"/>
  <c r="AH153" i="2"/>
  <c r="AI153" i="2"/>
  <c r="S154" i="2"/>
  <c r="T154" i="2"/>
  <c r="U154" i="2"/>
  <c r="V154" i="2"/>
  <c r="W154" i="2"/>
  <c r="X154" i="2"/>
  <c r="Y154" i="2"/>
  <c r="Z154" i="2"/>
  <c r="AA154" i="2"/>
  <c r="AB154" i="2"/>
  <c r="AC154" i="2"/>
  <c r="AD154" i="2"/>
  <c r="AE154" i="2"/>
  <c r="AF154" i="2"/>
  <c r="AG154" i="2"/>
  <c r="AH154" i="2"/>
  <c r="S155" i="2"/>
  <c r="T155" i="2"/>
  <c r="U155" i="2"/>
  <c r="V155" i="2"/>
  <c r="W155" i="2"/>
  <c r="X155" i="2"/>
  <c r="Y155" i="2"/>
  <c r="Z155" i="2"/>
  <c r="AA155" i="2"/>
  <c r="AB155" i="2"/>
  <c r="AC155" i="2"/>
  <c r="AD155" i="2"/>
  <c r="AE155" i="2"/>
  <c r="AF155" i="2"/>
  <c r="AG155" i="2"/>
  <c r="AH155" i="2"/>
  <c r="S156" i="2"/>
  <c r="T156" i="2"/>
  <c r="U156" i="2"/>
  <c r="V156" i="2"/>
  <c r="W156" i="2"/>
  <c r="X156" i="2"/>
  <c r="Y156" i="2"/>
  <c r="Z156" i="2"/>
  <c r="AA156" i="2"/>
  <c r="AB156" i="2"/>
  <c r="AC156" i="2"/>
  <c r="AD156" i="2"/>
  <c r="AE156" i="2"/>
  <c r="AF156" i="2"/>
  <c r="AG156" i="2"/>
  <c r="AH156" i="2"/>
  <c r="AI156" i="2"/>
  <c r="S157" i="2"/>
  <c r="T157" i="2"/>
  <c r="U157" i="2"/>
  <c r="V157" i="2"/>
  <c r="W157" i="2"/>
  <c r="X157" i="2"/>
  <c r="Y157" i="2"/>
  <c r="Z157" i="2"/>
  <c r="AA157" i="2"/>
  <c r="AB157" i="2"/>
  <c r="AC157" i="2"/>
  <c r="AD157" i="2"/>
  <c r="AE157" i="2"/>
  <c r="AF157" i="2"/>
  <c r="AG157" i="2"/>
  <c r="AH157" i="2"/>
  <c r="S158" i="2"/>
  <c r="T158" i="2"/>
  <c r="U158" i="2"/>
  <c r="V158" i="2"/>
  <c r="W158" i="2"/>
  <c r="X158" i="2"/>
  <c r="Y158" i="2"/>
  <c r="Z158" i="2"/>
  <c r="AA158" i="2"/>
  <c r="AB158" i="2"/>
  <c r="AC158" i="2"/>
  <c r="AD158" i="2"/>
  <c r="AE158" i="2"/>
  <c r="AF158" i="2"/>
  <c r="AG158" i="2"/>
  <c r="AH158" i="2"/>
  <c r="S159" i="2"/>
  <c r="T159" i="2"/>
  <c r="U159" i="2"/>
  <c r="V159" i="2"/>
  <c r="W159" i="2"/>
  <c r="X159" i="2"/>
  <c r="Y159" i="2"/>
  <c r="Z159" i="2"/>
  <c r="AA159" i="2"/>
  <c r="AB159" i="2"/>
  <c r="AC159" i="2"/>
  <c r="AD159" i="2"/>
  <c r="AE159" i="2"/>
  <c r="AF159" i="2"/>
  <c r="AG159" i="2"/>
  <c r="AH159" i="2"/>
  <c r="AI159" i="2"/>
  <c r="S160" i="2"/>
  <c r="T160" i="2"/>
  <c r="U160" i="2"/>
  <c r="V160" i="2"/>
  <c r="W160" i="2"/>
  <c r="X160" i="2"/>
  <c r="Y160" i="2"/>
  <c r="Z160" i="2"/>
  <c r="AA160" i="2"/>
  <c r="AB160" i="2"/>
  <c r="AC160" i="2"/>
  <c r="AD160" i="2"/>
  <c r="AE160" i="2"/>
  <c r="AF160" i="2"/>
  <c r="AG160" i="2"/>
  <c r="AH160" i="2"/>
  <c r="S161" i="2"/>
  <c r="T161" i="2"/>
  <c r="U161" i="2"/>
  <c r="V161" i="2"/>
  <c r="W161" i="2"/>
  <c r="X161" i="2"/>
  <c r="Y161" i="2"/>
  <c r="Z161" i="2"/>
  <c r="AA161" i="2"/>
  <c r="AB161" i="2"/>
  <c r="AC161" i="2"/>
  <c r="AD161" i="2"/>
  <c r="AE161" i="2"/>
  <c r="AF161" i="2"/>
  <c r="AG161" i="2"/>
  <c r="AH161" i="2"/>
  <c r="S162" i="2"/>
  <c r="T162" i="2"/>
  <c r="U162" i="2"/>
  <c r="V162" i="2"/>
  <c r="W162" i="2"/>
  <c r="X162" i="2"/>
  <c r="Y162" i="2"/>
  <c r="Z162" i="2"/>
  <c r="AA162" i="2"/>
  <c r="AB162" i="2"/>
  <c r="AC162" i="2"/>
  <c r="AD162" i="2"/>
  <c r="AE162" i="2"/>
  <c r="AF162" i="2"/>
  <c r="AG162" i="2"/>
  <c r="AH162" i="2"/>
  <c r="AI162" i="2"/>
  <c r="S163" i="2"/>
  <c r="T163" i="2"/>
  <c r="U163" i="2"/>
  <c r="V163" i="2"/>
  <c r="W163" i="2"/>
  <c r="X163" i="2"/>
  <c r="Y163" i="2"/>
  <c r="Z163" i="2"/>
  <c r="AA163" i="2"/>
  <c r="AB163" i="2"/>
  <c r="AC163" i="2"/>
  <c r="AD163" i="2"/>
  <c r="AE163" i="2"/>
  <c r="AF163" i="2"/>
  <c r="AG163" i="2"/>
  <c r="AH163" i="2"/>
  <c r="S164" i="2"/>
  <c r="T164" i="2"/>
  <c r="U164" i="2"/>
  <c r="V164" i="2"/>
  <c r="W164" i="2"/>
  <c r="X164" i="2"/>
  <c r="Y164" i="2"/>
  <c r="Z164" i="2"/>
  <c r="AA164" i="2"/>
  <c r="AB164" i="2"/>
  <c r="AC164" i="2"/>
  <c r="AD164" i="2"/>
  <c r="AE164" i="2"/>
  <c r="AF164" i="2"/>
  <c r="AG164" i="2"/>
  <c r="AH164" i="2"/>
  <c r="S165" i="2"/>
  <c r="T165" i="2"/>
  <c r="U165" i="2"/>
  <c r="V165" i="2"/>
  <c r="W165" i="2"/>
  <c r="X165" i="2"/>
  <c r="Y165" i="2"/>
  <c r="Z165" i="2"/>
  <c r="AA165" i="2"/>
  <c r="AB165" i="2"/>
  <c r="AC165" i="2"/>
  <c r="AD165" i="2"/>
  <c r="AE165" i="2"/>
  <c r="AF165" i="2"/>
  <c r="AG165" i="2"/>
  <c r="AH165" i="2"/>
  <c r="AI165" i="2"/>
  <c r="S166" i="2"/>
  <c r="T166" i="2"/>
  <c r="U166" i="2"/>
  <c r="V166" i="2"/>
  <c r="W166" i="2"/>
  <c r="X166" i="2"/>
  <c r="Y166" i="2"/>
  <c r="Z166" i="2"/>
  <c r="AA166" i="2"/>
  <c r="AB166" i="2"/>
  <c r="AC166" i="2"/>
  <c r="AD166" i="2"/>
  <c r="AE166" i="2"/>
  <c r="AF166" i="2"/>
  <c r="AG166" i="2"/>
  <c r="AH166" i="2"/>
  <c r="S167" i="2"/>
  <c r="T167" i="2"/>
  <c r="U167" i="2"/>
  <c r="V167" i="2"/>
  <c r="W167" i="2"/>
  <c r="X167" i="2"/>
  <c r="Y167" i="2"/>
  <c r="Z167" i="2"/>
  <c r="AA167" i="2"/>
  <c r="AB167" i="2"/>
  <c r="AC167" i="2"/>
  <c r="AD167" i="2"/>
  <c r="AE167" i="2"/>
  <c r="AF167" i="2"/>
  <c r="AG167" i="2"/>
  <c r="AH167" i="2"/>
  <c r="S168" i="2"/>
  <c r="T168" i="2"/>
  <c r="U168" i="2"/>
  <c r="V168" i="2"/>
  <c r="W168" i="2"/>
  <c r="X168" i="2"/>
  <c r="Y168" i="2"/>
  <c r="Z168" i="2"/>
  <c r="AA168" i="2"/>
  <c r="AB168" i="2"/>
  <c r="AC168" i="2"/>
  <c r="AD168" i="2"/>
  <c r="AE168" i="2"/>
  <c r="AF168" i="2"/>
  <c r="AG168" i="2"/>
  <c r="AH168" i="2"/>
  <c r="AI168" i="2"/>
  <c r="O13" i="3" l="1"/>
  <c r="S47" i="3"/>
  <c r="T47" i="3" s="1"/>
  <c r="S38" i="3"/>
  <c r="S75" i="3"/>
  <c r="S30" i="3"/>
  <c r="T26" i="3"/>
  <c r="S80" i="3"/>
  <c r="S45" i="3"/>
  <c r="S43" i="3"/>
  <c r="T43" i="3" s="1"/>
  <c r="S36" i="3"/>
  <c r="T36" i="3" s="1"/>
  <c r="S32" i="3"/>
  <c r="T32" i="3" s="1"/>
  <c r="S28" i="3"/>
  <c r="T28" i="3" s="1"/>
  <c r="U28" i="3" s="1"/>
  <c r="V28" i="3" s="1"/>
  <c r="W28" i="3" s="1"/>
  <c r="S26" i="3"/>
  <c r="S50" i="3"/>
  <c r="S34" i="3"/>
  <c r="S78" i="3"/>
  <c r="S41" i="3"/>
  <c r="T41" i="3" s="1"/>
  <c r="S48" i="3"/>
  <c r="T48" i="3" s="1"/>
  <c r="S39" i="3"/>
  <c r="T39" i="3" s="1"/>
  <c r="S15" i="3"/>
  <c r="T15" i="3" s="1"/>
  <c r="S76" i="3"/>
  <c r="S22" i="3"/>
  <c r="T22" i="3" s="1"/>
  <c r="S46" i="3"/>
  <c r="T46" i="3" s="1"/>
  <c r="S44" i="3"/>
  <c r="T44" i="3" s="1"/>
  <c r="S37" i="3"/>
  <c r="T37" i="3" s="1"/>
  <c r="P15" i="3"/>
  <c r="S51" i="3"/>
  <c r="S29" i="3"/>
  <c r="T29" i="3" s="1"/>
  <c r="S27" i="3"/>
  <c r="O15" i="3"/>
  <c r="S174" i="2"/>
  <c r="W173" i="2"/>
  <c r="V173" i="2"/>
  <c r="U173" i="2"/>
  <c r="T169" i="2"/>
  <c r="T75" i="3" s="1"/>
  <c r="S169" i="2"/>
  <c r="S25" i="3"/>
  <c r="S16" i="3"/>
  <c r="N13" i="3"/>
  <c r="S8" i="3"/>
  <c r="T8" i="3" s="1"/>
  <c r="T27" i="3"/>
  <c r="U27" i="3" s="1"/>
  <c r="V27" i="3" s="1"/>
  <c r="W27" i="3" s="1"/>
  <c r="T38" i="3"/>
  <c r="M14" i="3"/>
  <c r="S35" i="3"/>
  <c r="T35" i="3" s="1"/>
  <c r="P26" i="3"/>
  <c r="Q23" i="3"/>
  <c r="R23" i="3" s="1"/>
  <c r="S23" i="3" s="1"/>
  <c r="T23" i="3" s="1"/>
  <c r="S13" i="3"/>
  <c r="T13" i="3" s="1"/>
  <c r="S40" i="3"/>
  <c r="T40" i="3" s="1"/>
  <c r="S33" i="3"/>
  <c r="T33" i="3" s="1"/>
  <c r="O26" i="3"/>
  <c r="S17" i="3"/>
  <c r="T17" i="3" s="1"/>
  <c r="R33" i="3"/>
  <c r="S31" i="3"/>
  <c r="T31" i="3" s="1"/>
  <c r="N26" i="3"/>
  <c r="P13" i="3"/>
  <c r="R24" i="3"/>
  <c r="S24" i="3" s="1"/>
  <c r="T24" i="3" s="1"/>
  <c r="R28" i="3"/>
  <c r="R16" i="3"/>
  <c r="T50" i="3"/>
  <c r="U50" i="3" s="1"/>
  <c r="V50" i="3" s="1"/>
  <c r="W50" i="3" s="1"/>
  <c r="R15" i="3"/>
  <c r="R17" i="3"/>
  <c r="S12" i="3"/>
  <c r="T12" i="3" s="1"/>
  <c r="N15" i="3"/>
  <c r="O17" i="3"/>
  <c r="M15" i="3"/>
  <c r="N12" i="3"/>
  <c r="N9" i="3"/>
  <c r="S4" i="3"/>
  <c r="Q19" i="3"/>
  <c r="R19" i="3" s="1"/>
  <c r="S19" i="3" s="1"/>
  <c r="T19" i="3" s="1"/>
  <c r="N17" i="3"/>
  <c r="S14" i="3"/>
  <c r="T14" i="3" s="1"/>
  <c r="M12" i="3"/>
  <c r="M9" i="3"/>
  <c r="W170" i="2"/>
  <c r="T173" i="2"/>
  <c r="T79" i="3" s="1"/>
  <c r="V171" i="2"/>
  <c r="U171" i="2"/>
  <c r="T171" i="2"/>
  <c r="T77" i="3" s="1"/>
  <c r="S171" i="2"/>
  <c r="S173" i="2"/>
  <c r="T174" i="2"/>
  <c r="W171" i="2"/>
  <c r="U169" i="2"/>
  <c r="W172" i="2"/>
  <c r="U170" i="2"/>
  <c r="V170" i="2"/>
  <c r="V172" i="2"/>
  <c r="T170" i="2"/>
  <c r="W174" i="2"/>
  <c r="U172" i="2"/>
  <c r="S170" i="2"/>
  <c r="V174" i="2"/>
  <c r="T172" i="2"/>
  <c r="W169" i="2"/>
  <c r="U174" i="2"/>
  <c r="S172" i="2"/>
  <c r="T9" i="3"/>
  <c r="R13" i="3"/>
  <c r="O9" i="3"/>
  <c r="T42" i="3"/>
  <c r="T49" i="3"/>
  <c r="R8" i="3"/>
  <c r="R14" i="3"/>
  <c r="O8" i="3"/>
  <c r="R34" i="3"/>
  <c r="O31" i="3"/>
  <c r="O16" i="3"/>
  <c r="R12" i="3"/>
  <c r="N8" i="3"/>
  <c r="O4" i="3"/>
  <c r="R27" i="3"/>
  <c r="N16" i="3"/>
  <c r="O14" i="3"/>
  <c r="M8" i="3"/>
  <c r="N4" i="3"/>
  <c r="R32" i="3"/>
  <c r="O29" i="3"/>
  <c r="Q20" i="3"/>
  <c r="R20" i="3" s="1"/>
  <c r="S20" i="3" s="1"/>
  <c r="T20" i="3" s="1"/>
  <c r="M16" i="3"/>
  <c r="R9" i="3"/>
  <c r="Q7" i="3"/>
  <c r="R7" i="3" s="1"/>
  <c r="S7" i="3" s="1"/>
  <c r="T7" i="3" s="1"/>
  <c r="T2" i="3"/>
  <c r="AL3" i="2"/>
  <c r="AK147" i="2"/>
  <c r="AK150" i="2"/>
  <c r="AK153" i="2"/>
  <c r="AK156" i="2"/>
  <c r="AK159" i="2"/>
  <c r="AK162" i="2"/>
  <c r="AK165" i="2"/>
  <c r="AK168" i="2"/>
  <c r="AK146" i="2"/>
  <c r="AK149" i="2"/>
  <c r="AK152" i="2"/>
  <c r="AK155" i="2"/>
  <c r="AK158" i="2"/>
  <c r="AK161" i="2"/>
  <c r="AK164" i="2"/>
  <c r="AK167" i="2"/>
  <c r="AK148" i="2"/>
  <c r="AK151" i="2"/>
  <c r="AK154" i="2"/>
  <c r="AK157" i="2"/>
  <c r="AK160" i="2"/>
  <c r="AK163" i="2"/>
  <c r="AK166" i="2"/>
  <c r="AJ166" i="2"/>
  <c r="AJ163" i="2"/>
  <c r="AJ160" i="2"/>
  <c r="AJ157" i="2"/>
  <c r="AJ154" i="2"/>
  <c r="AJ151" i="2"/>
  <c r="AJ148" i="2"/>
  <c r="T4" i="3"/>
  <c r="T21" i="3"/>
  <c r="AI166" i="2"/>
  <c r="AI163" i="2"/>
  <c r="AI160" i="2"/>
  <c r="AI157" i="2"/>
  <c r="AI154" i="2"/>
  <c r="AI151" i="2"/>
  <c r="AI148" i="2"/>
  <c r="AJ167" i="2"/>
  <c r="AJ164" i="2"/>
  <c r="AJ161" i="2"/>
  <c r="AJ158" i="2"/>
  <c r="AJ155" i="2"/>
  <c r="AJ152" i="2"/>
  <c r="AJ149" i="2"/>
  <c r="AJ146" i="2"/>
  <c r="T45" i="3"/>
  <c r="T18" i="3"/>
  <c r="AI167" i="2"/>
  <c r="AI164" i="2"/>
  <c r="AI161" i="2"/>
  <c r="AI158" i="2"/>
  <c r="AI155" i="2"/>
  <c r="AI152" i="2"/>
  <c r="AI149" i="2"/>
  <c r="AI146" i="2"/>
  <c r="AJ168" i="2"/>
  <c r="AJ165" i="2"/>
  <c r="AJ162" i="2"/>
  <c r="AJ159" i="2"/>
  <c r="AJ156" i="2"/>
  <c r="AJ153" i="2"/>
  <c r="AJ150" i="2"/>
  <c r="AJ147" i="2"/>
  <c r="T51" i="3"/>
  <c r="U51" i="3" s="1"/>
  <c r="V51" i="3" s="1"/>
  <c r="W51" i="3" s="1"/>
  <c r="T30" i="3"/>
  <c r="T25" i="3"/>
  <c r="T34" i="3"/>
  <c r="T16" i="3"/>
  <c r="P4" i="3"/>
  <c r="P16" i="3"/>
  <c r="Q10" i="3"/>
  <c r="R10" i="3" s="1"/>
  <c r="S10" i="3" s="1"/>
  <c r="T10" i="3" s="1"/>
  <c r="Q6" i="3"/>
  <c r="R6" i="3" s="1"/>
  <c r="S6" i="3" s="1"/>
  <c r="T6" i="3" s="1"/>
  <c r="P8" i="3"/>
  <c r="P17" i="3"/>
  <c r="P12" i="3"/>
  <c r="Q11" i="3"/>
  <c r="R11" i="3" s="1"/>
  <c r="S11" i="3" s="1"/>
  <c r="T11" i="3" s="1"/>
  <c r="P14" i="3"/>
  <c r="T76" i="3" l="1"/>
  <c r="U33" i="3"/>
  <c r="V33" i="3" s="1"/>
  <c r="U37" i="3"/>
  <c r="V37" i="3" s="1"/>
  <c r="U32" i="3"/>
  <c r="U39" i="3"/>
  <c r="U48" i="3"/>
  <c r="U26" i="3"/>
  <c r="V26" i="3" s="1"/>
  <c r="U41" i="3"/>
  <c r="U47" i="3"/>
  <c r="T80" i="3"/>
  <c r="T78" i="3"/>
  <c r="U38" i="3"/>
  <c r="U75" i="3"/>
  <c r="U12" i="3"/>
  <c r="U35" i="3"/>
  <c r="U15" i="3"/>
  <c r="U9" i="3"/>
  <c r="U16" i="3"/>
  <c r="U44" i="3"/>
  <c r="U31" i="3"/>
  <c r="U79" i="3"/>
  <c r="U14" i="3"/>
  <c r="U36" i="3"/>
  <c r="U46" i="3"/>
  <c r="U7" i="3"/>
  <c r="U22" i="3"/>
  <c r="U8" i="3"/>
  <c r="U77" i="3"/>
  <c r="U24" i="3"/>
  <c r="U23" i="3"/>
  <c r="U25" i="3"/>
  <c r="U21" i="3"/>
  <c r="U11" i="3"/>
  <c r="U19" i="3"/>
  <c r="U40" i="3"/>
  <c r="U49" i="3"/>
  <c r="U34" i="3"/>
  <c r="U30" i="3"/>
  <c r="U18" i="3"/>
  <c r="U42" i="3"/>
  <c r="U6" i="3"/>
  <c r="U10" i="3"/>
  <c r="U17" i="3"/>
  <c r="U13" i="3"/>
  <c r="U43" i="3"/>
  <c r="U20" i="3"/>
  <c r="U45" i="3"/>
  <c r="U4" i="3"/>
  <c r="U2" i="3"/>
  <c r="U29" i="3"/>
  <c r="AM3" i="2"/>
  <c r="AL147" i="2"/>
  <c r="AL150" i="2"/>
  <c r="AL153" i="2"/>
  <c r="AL156" i="2"/>
  <c r="AL159" i="2"/>
  <c r="AL162" i="2"/>
  <c r="AL165" i="2"/>
  <c r="AL168" i="2"/>
  <c r="AL146" i="2"/>
  <c r="AL149" i="2"/>
  <c r="AL152" i="2"/>
  <c r="AL155" i="2"/>
  <c r="AL158" i="2"/>
  <c r="AL161" i="2"/>
  <c r="AL164" i="2"/>
  <c r="AL167" i="2"/>
  <c r="AL148" i="2"/>
  <c r="AL151" i="2"/>
  <c r="AL154" i="2"/>
  <c r="AL157" i="2"/>
  <c r="AL160" i="2"/>
  <c r="AL163" i="2"/>
  <c r="AL166" i="2"/>
  <c r="U76" i="3" l="1"/>
  <c r="U78" i="3"/>
  <c r="V48" i="3"/>
  <c r="V39" i="3"/>
  <c r="V41" i="3"/>
  <c r="U80" i="3"/>
  <c r="V47" i="3"/>
  <c r="V32" i="3"/>
  <c r="V75" i="3"/>
  <c r="V38" i="3"/>
  <c r="V76" i="3"/>
  <c r="V35" i="3"/>
  <c r="V15" i="3"/>
  <c r="V12" i="3"/>
  <c r="V9" i="3"/>
  <c r="V18" i="3"/>
  <c r="W26" i="3"/>
  <c r="V21" i="3"/>
  <c r="V77" i="3"/>
  <c r="V46" i="3"/>
  <c r="V40" i="3"/>
  <c r="V25" i="3"/>
  <c r="V36" i="3"/>
  <c r="V31" i="3"/>
  <c r="V10" i="3"/>
  <c r="V30" i="3"/>
  <c r="V19" i="3"/>
  <c r="W33" i="3"/>
  <c r="V8" i="3"/>
  <c r="V44" i="3"/>
  <c r="V34" i="3"/>
  <c r="V23" i="3"/>
  <c r="V22" i="3"/>
  <c r="V14" i="3"/>
  <c r="V13" i="3"/>
  <c r="V6" i="3"/>
  <c r="V20" i="3"/>
  <c r="V42" i="3"/>
  <c r="V49" i="3"/>
  <c r="W37" i="3"/>
  <c r="V45" i="3"/>
  <c r="V4" i="3"/>
  <c r="V17" i="3"/>
  <c r="V43" i="3"/>
  <c r="V11" i="3"/>
  <c r="V24" i="3"/>
  <c r="V7" i="3"/>
  <c r="V79" i="3"/>
  <c r="V16" i="3"/>
  <c r="V29" i="3"/>
  <c r="V2" i="3"/>
  <c r="AN3" i="2"/>
  <c r="AM157" i="2"/>
  <c r="AM147" i="2"/>
  <c r="AM150" i="2"/>
  <c r="AM153" i="2"/>
  <c r="AM156" i="2"/>
  <c r="AM159" i="2"/>
  <c r="AM162" i="2"/>
  <c r="AM165" i="2"/>
  <c r="AM168" i="2"/>
  <c r="AM151" i="2"/>
  <c r="AM163" i="2"/>
  <c r="AM148" i="2"/>
  <c r="AM154" i="2"/>
  <c r="AM146" i="2"/>
  <c r="AM149" i="2"/>
  <c r="AM152" i="2"/>
  <c r="AM155" i="2"/>
  <c r="AM158" i="2"/>
  <c r="AM161" i="2"/>
  <c r="AM164" i="2"/>
  <c r="AM167" i="2"/>
  <c r="AM166" i="2"/>
  <c r="AM160" i="2"/>
  <c r="V80" i="3" l="1"/>
  <c r="W39" i="3"/>
  <c r="W48" i="3"/>
  <c r="W32" i="3"/>
  <c r="V78" i="3"/>
  <c r="W41" i="3"/>
  <c r="W47" i="3"/>
  <c r="W75" i="3"/>
  <c r="W38" i="3"/>
  <c r="W9" i="3"/>
  <c r="W76" i="3"/>
  <c r="W35" i="3"/>
  <c r="W15" i="3"/>
  <c r="W12" i="3"/>
  <c r="W42" i="3"/>
  <c r="W22" i="3"/>
  <c r="W8" i="3"/>
  <c r="W31" i="3"/>
  <c r="W46" i="3"/>
  <c r="W45" i="3"/>
  <c r="W20" i="3"/>
  <c r="W36" i="3"/>
  <c r="W77" i="3"/>
  <c r="W14" i="3"/>
  <c r="W6" i="3"/>
  <c r="W34" i="3"/>
  <c r="W19" i="3"/>
  <c r="W21" i="3"/>
  <c r="W49" i="3"/>
  <c r="W11" i="3"/>
  <c r="W79" i="3"/>
  <c r="W43" i="3"/>
  <c r="W4" i="3"/>
  <c r="W23" i="3"/>
  <c r="W16" i="3"/>
  <c r="W13" i="3"/>
  <c r="W30" i="3"/>
  <c r="W25" i="3"/>
  <c r="W24" i="3"/>
  <c r="W17" i="3"/>
  <c r="W7" i="3"/>
  <c r="W44" i="3"/>
  <c r="W10" i="3"/>
  <c r="W40" i="3"/>
  <c r="W18" i="3"/>
  <c r="W2" i="3"/>
  <c r="W29" i="3"/>
  <c r="AO3" i="2"/>
  <c r="AN148" i="2"/>
  <c r="AN151" i="2"/>
  <c r="AN154" i="2"/>
  <c r="AN157" i="2"/>
  <c r="AN160" i="2"/>
  <c r="AN163" i="2"/>
  <c r="AN166" i="2"/>
  <c r="AN168" i="2"/>
  <c r="AN147" i="2"/>
  <c r="AN150" i="2"/>
  <c r="AN153" i="2"/>
  <c r="AN156" i="2"/>
  <c r="AN159" i="2"/>
  <c r="AN162" i="2"/>
  <c r="AN165" i="2"/>
  <c r="AN146" i="2"/>
  <c r="AN149" i="2"/>
  <c r="AN152" i="2"/>
  <c r="AN155" i="2"/>
  <c r="AN158" i="2"/>
  <c r="AN161" i="2"/>
  <c r="AN164" i="2"/>
  <c r="AN167" i="2"/>
  <c r="W80" i="3" l="1"/>
  <c r="W78" i="3"/>
  <c r="AP3" i="2"/>
  <c r="AO148" i="2"/>
  <c r="AO151" i="2"/>
  <c r="AO154" i="2"/>
  <c r="AO157" i="2"/>
  <c r="AO160" i="2"/>
  <c r="AO163" i="2"/>
  <c r="AO166" i="2"/>
  <c r="AO147" i="2"/>
  <c r="AO150" i="2"/>
  <c r="AO153" i="2"/>
  <c r="AO156" i="2"/>
  <c r="AO159" i="2"/>
  <c r="AO162" i="2"/>
  <c r="AO165" i="2"/>
  <c r="AO168" i="2"/>
  <c r="AO146" i="2"/>
  <c r="AO149" i="2"/>
  <c r="AO152" i="2"/>
  <c r="AO155" i="2"/>
  <c r="AO158" i="2"/>
  <c r="AO161" i="2"/>
  <c r="AO164" i="2"/>
  <c r="AO167" i="2"/>
  <c r="AQ3" i="2" l="1"/>
  <c r="AP148" i="2"/>
  <c r="AP151" i="2"/>
  <c r="AP154" i="2"/>
  <c r="AP157" i="2"/>
  <c r="AP160" i="2"/>
  <c r="AP163" i="2"/>
  <c r="AP166" i="2"/>
  <c r="AP147" i="2"/>
  <c r="AP150" i="2"/>
  <c r="AP153" i="2"/>
  <c r="AP156" i="2"/>
  <c r="AP159" i="2"/>
  <c r="AP162" i="2"/>
  <c r="AP165" i="2"/>
  <c r="AP168" i="2"/>
  <c r="AP146" i="2"/>
  <c r="AP149" i="2"/>
  <c r="AP152" i="2"/>
  <c r="AP155" i="2"/>
  <c r="AP158" i="2"/>
  <c r="AP161" i="2"/>
  <c r="AP164" i="2"/>
  <c r="AP167" i="2"/>
  <c r="AR3" i="2" l="1"/>
  <c r="AQ155" i="2"/>
  <c r="AQ161" i="2"/>
  <c r="AQ164" i="2"/>
  <c r="AQ148" i="2"/>
  <c r="AQ151" i="2"/>
  <c r="AQ154" i="2"/>
  <c r="AQ157" i="2"/>
  <c r="AQ160" i="2"/>
  <c r="AQ163" i="2"/>
  <c r="AQ166" i="2"/>
  <c r="AQ146" i="2"/>
  <c r="AQ147" i="2"/>
  <c r="AQ150" i="2"/>
  <c r="AQ153" i="2"/>
  <c r="AQ156" i="2"/>
  <c r="AQ159" i="2"/>
  <c r="AQ162" i="2"/>
  <c r="AQ165" i="2"/>
  <c r="AQ168" i="2"/>
  <c r="AQ152" i="2"/>
  <c r="AQ158" i="2"/>
  <c r="AQ149" i="2"/>
  <c r="AQ167" i="2"/>
  <c r="AS3" i="2" l="1"/>
  <c r="AR146" i="2"/>
  <c r="AR149" i="2"/>
  <c r="AR152" i="2"/>
  <c r="AR155" i="2"/>
  <c r="AR158" i="2"/>
  <c r="AR161" i="2"/>
  <c r="AR164" i="2"/>
  <c r="AR167" i="2"/>
  <c r="AR148" i="2"/>
  <c r="AR151" i="2"/>
  <c r="AR154" i="2"/>
  <c r="AR157" i="2"/>
  <c r="AR160" i="2"/>
  <c r="AR163" i="2"/>
  <c r="AR166" i="2"/>
  <c r="AR168" i="2"/>
  <c r="AR147" i="2"/>
  <c r="AR150" i="2"/>
  <c r="AR153" i="2"/>
  <c r="AR156" i="2"/>
  <c r="AR159" i="2"/>
  <c r="AR162" i="2"/>
  <c r="AR165" i="2"/>
  <c r="AT3" i="2" l="1"/>
  <c r="AS146" i="2"/>
  <c r="AS149" i="2"/>
  <c r="AS152" i="2"/>
  <c r="AS155" i="2"/>
  <c r="AS158" i="2"/>
  <c r="AS161" i="2"/>
  <c r="AS164" i="2"/>
  <c r="AS167" i="2"/>
  <c r="AS148" i="2"/>
  <c r="AS151" i="2"/>
  <c r="AS154" i="2"/>
  <c r="AS157" i="2"/>
  <c r="AS160" i="2"/>
  <c r="AS163" i="2"/>
  <c r="AS166" i="2"/>
  <c r="AS147" i="2"/>
  <c r="AS150" i="2"/>
  <c r="AS153" i="2"/>
  <c r="AS156" i="2"/>
  <c r="AS159" i="2"/>
  <c r="AS162" i="2"/>
  <c r="AS165" i="2"/>
  <c r="AS168" i="2"/>
  <c r="AU3" i="2" l="1"/>
  <c r="AT146" i="2"/>
  <c r="AT149" i="2"/>
  <c r="AT152" i="2"/>
  <c r="AT155" i="2"/>
  <c r="AT158" i="2"/>
  <c r="AT161" i="2"/>
  <c r="AT164" i="2"/>
  <c r="AT167" i="2"/>
  <c r="AT148" i="2"/>
  <c r="AT151" i="2"/>
  <c r="AT154" i="2"/>
  <c r="AT157" i="2"/>
  <c r="AT160" i="2"/>
  <c r="AT163" i="2"/>
  <c r="AT166" i="2"/>
  <c r="AT147" i="2"/>
  <c r="AT150" i="2"/>
  <c r="AT153" i="2"/>
  <c r="AT156" i="2"/>
  <c r="AT159" i="2"/>
  <c r="AT162" i="2"/>
  <c r="AT165" i="2"/>
  <c r="AT168" i="2"/>
  <c r="AV3" i="2" l="1"/>
  <c r="AU147" i="2"/>
  <c r="AU153" i="2"/>
  <c r="AU165" i="2"/>
  <c r="AU146" i="2"/>
  <c r="AU149" i="2"/>
  <c r="AU152" i="2"/>
  <c r="AU155" i="2"/>
  <c r="AU158" i="2"/>
  <c r="AU161" i="2"/>
  <c r="AU164" i="2"/>
  <c r="AU167" i="2"/>
  <c r="AU150" i="2"/>
  <c r="AU148" i="2"/>
  <c r="AU151" i="2"/>
  <c r="AU154" i="2"/>
  <c r="AU157" i="2"/>
  <c r="AU160" i="2"/>
  <c r="AU163" i="2"/>
  <c r="AU166" i="2"/>
  <c r="AU159" i="2"/>
  <c r="AU162" i="2"/>
  <c r="AU156" i="2"/>
  <c r="AU168" i="2"/>
  <c r="AV147" i="2" l="1"/>
  <c r="AV150" i="2"/>
  <c r="AV153" i="2"/>
  <c r="AV156" i="2"/>
  <c r="AV159" i="2"/>
  <c r="AV162" i="2"/>
  <c r="AV165" i="2"/>
  <c r="AV168" i="2"/>
  <c r="AW3" i="2"/>
  <c r="AV167" i="2"/>
  <c r="AV146" i="2"/>
  <c r="AV149" i="2"/>
  <c r="AV152" i="2"/>
  <c r="AV155" i="2"/>
  <c r="AV158" i="2"/>
  <c r="AV161" i="2"/>
  <c r="AV164" i="2"/>
  <c r="AV148" i="2"/>
  <c r="AV151" i="2"/>
  <c r="AV154" i="2"/>
  <c r="AV157" i="2"/>
  <c r="AV160" i="2"/>
  <c r="AV163" i="2"/>
  <c r="AV166" i="2"/>
  <c r="AX3" i="2" l="1"/>
  <c r="AW147" i="2"/>
  <c r="AW150" i="2"/>
  <c r="AW153" i="2"/>
  <c r="AW156" i="2"/>
  <c r="AW159" i="2"/>
  <c r="AW162" i="2"/>
  <c r="AW165" i="2"/>
  <c r="AW168" i="2"/>
  <c r="AW146" i="2"/>
  <c r="AW149" i="2"/>
  <c r="AW152" i="2"/>
  <c r="AW155" i="2"/>
  <c r="AW158" i="2"/>
  <c r="AW161" i="2"/>
  <c r="AW164" i="2"/>
  <c r="AW167" i="2"/>
  <c r="AW148" i="2"/>
  <c r="AW151" i="2"/>
  <c r="AW154" i="2"/>
  <c r="AW157" i="2"/>
  <c r="AW160" i="2"/>
  <c r="AW163" i="2"/>
  <c r="AW166" i="2"/>
  <c r="AY3" i="2" l="1"/>
  <c r="AX147" i="2"/>
  <c r="AX150" i="2"/>
  <c r="AX153" i="2"/>
  <c r="AX156" i="2"/>
  <c r="AX159" i="2"/>
  <c r="AX162" i="2"/>
  <c r="AX165" i="2"/>
  <c r="AX168" i="2"/>
  <c r="AX146" i="2"/>
  <c r="AX149" i="2"/>
  <c r="AX152" i="2"/>
  <c r="AX155" i="2"/>
  <c r="AX158" i="2"/>
  <c r="AX161" i="2"/>
  <c r="AX164" i="2"/>
  <c r="AX167" i="2"/>
  <c r="AX148" i="2"/>
  <c r="AX151" i="2"/>
  <c r="AX154" i="2"/>
  <c r="AX157" i="2"/>
  <c r="AX160" i="2"/>
  <c r="AX163" i="2"/>
  <c r="AX166" i="2"/>
  <c r="AZ3" i="2" l="1"/>
  <c r="AY148" i="2"/>
  <c r="AY160" i="2"/>
  <c r="AY166" i="2"/>
  <c r="AY154" i="2"/>
  <c r="AY147" i="2"/>
  <c r="AY150" i="2"/>
  <c r="AY153" i="2"/>
  <c r="AY156" i="2"/>
  <c r="AY159" i="2"/>
  <c r="AY162" i="2"/>
  <c r="AY165" i="2"/>
  <c r="AY168" i="2"/>
  <c r="AY151" i="2"/>
  <c r="AY146" i="2"/>
  <c r="AY149" i="2"/>
  <c r="AY152" i="2"/>
  <c r="AY155" i="2"/>
  <c r="AY158" i="2"/>
  <c r="AY161" i="2"/>
  <c r="AY164" i="2"/>
  <c r="AY167" i="2"/>
  <c r="AY163" i="2"/>
  <c r="AY157" i="2"/>
  <c r="BA3" i="2" l="1"/>
  <c r="AZ148" i="2"/>
  <c r="AZ151" i="2"/>
  <c r="AZ154" i="2"/>
  <c r="AZ157" i="2"/>
  <c r="AZ160" i="2"/>
  <c r="AZ163" i="2"/>
  <c r="AZ166" i="2"/>
  <c r="AZ168" i="2"/>
  <c r="AZ147" i="2"/>
  <c r="AZ150" i="2"/>
  <c r="AZ153" i="2"/>
  <c r="AZ156" i="2"/>
  <c r="AZ159" i="2"/>
  <c r="AZ162" i="2"/>
  <c r="AZ165" i="2"/>
  <c r="AZ146" i="2"/>
  <c r="AZ149" i="2"/>
  <c r="AZ152" i="2"/>
  <c r="AZ155" i="2"/>
  <c r="AZ158" i="2"/>
  <c r="AZ161" i="2"/>
  <c r="AZ164" i="2"/>
  <c r="AZ167" i="2"/>
  <c r="BA148" i="2" l="1"/>
  <c r="BA151" i="2"/>
  <c r="BA154" i="2"/>
  <c r="BA157" i="2"/>
  <c r="BA160" i="2"/>
  <c r="BA163" i="2"/>
  <c r="BA166" i="2"/>
  <c r="BB3" i="2"/>
  <c r="BA147" i="2"/>
  <c r="BA150" i="2"/>
  <c r="BA153" i="2"/>
  <c r="BA156" i="2"/>
  <c r="BA159" i="2"/>
  <c r="BA162" i="2"/>
  <c r="BA165" i="2"/>
  <c r="BA168" i="2"/>
  <c r="BA146" i="2"/>
  <c r="BA149" i="2"/>
  <c r="BA152" i="2"/>
  <c r="BA155" i="2"/>
  <c r="BA158" i="2"/>
  <c r="BA161" i="2"/>
  <c r="BA164" i="2"/>
  <c r="BA167" i="2"/>
  <c r="BC3" i="2" l="1"/>
  <c r="BB148" i="2"/>
  <c r="BB151" i="2"/>
  <c r="BB154" i="2"/>
  <c r="BB157" i="2"/>
  <c r="BB160" i="2"/>
  <c r="BB163" i="2"/>
  <c r="BB166" i="2"/>
  <c r="BB147" i="2"/>
  <c r="BB150" i="2"/>
  <c r="BB153" i="2"/>
  <c r="BB156" i="2"/>
  <c r="BB159" i="2"/>
  <c r="BB162" i="2"/>
  <c r="BB165" i="2"/>
  <c r="BB168" i="2"/>
  <c r="BB146" i="2"/>
  <c r="BB149" i="2"/>
  <c r="BB152" i="2"/>
  <c r="BB155" i="2"/>
  <c r="BB158" i="2"/>
  <c r="BB161" i="2"/>
  <c r="BB164" i="2"/>
  <c r="BB167" i="2"/>
  <c r="BD3" i="2" l="1"/>
  <c r="BC152" i="2"/>
  <c r="BC149" i="2"/>
  <c r="BC167" i="2"/>
  <c r="BC148" i="2"/>
  <c r="BC151" i="2"/>
  <c r="BC154" i="2"/>
  <c r="BC157" i="2"/>
  <c r="BC160" i="2"/>
  <c r="BC163" i="2"/>
  <c r="BC166" i="2"/>
  <c r="BC158" i="2"/>
  <c r="BC161" i="2"/>
  <c r="BC147" i="2"/>
  <c r="BC150" i="2"/>
  <c r="BC153" i="2"/>
  <c r="BC156" i="2"/>
  <c r="BC159" i="2"/>
  <c r="BC162" i="2"/>
  <c r="BC165" i="2"/>
  <c r="BC168" i="2"/>
  <c r="BC146" i="2"/>
  <c r="BC155" i="2"/>
  <c r="BC164" i="2"/>
  <c r="BD146" i="2" l="1"/>
  <c r="BD149" i="2"/>
  <c r="BD152" i="2"/>
  <c r="BD155" i="2"/>
  <c r="BD158" i="2"/>
  <c r="BD161" i="2"/>
  <c r="BD164" i="2"/>
  <c r="BD167" i="2"/>
  <c r="BD168" i="2"/>
  <c r="BE3" i="2"/>
  <c r="BD148" i="2"/>
  <c r="BD151" i="2"/>
  <c r="BD154" i="2"/>
  <c r="BD157" i="2"/>
  <c r="BD160" i="2"/>
  <c r="BD163" i="2"/>
  <c r="BD166" i="2"/>
  <c r="BD147" i="2"/>
  <c r="BD150" i="2"/>
  <c r="BD153" i="2"/>
  <c r="BD156" i="2"/>
  <c r="BD159" i="2"/>
  <c r="BD162" i="2"/>
  <c r="BD165" i="2"/>
  <c r="BF3" i="2" l="1"/>
  <c r="BE146" i="2"/>
  <c r="BE149" i="2"/>
  <c r="BE152" i="2"/>
  <c r="BE155" i="2"/>
  <c r="BE158" i="2"/>
  <c r="BE161" i="2"/>
  <c r="BE164" i="2"/>
  <c r="BE167" i="2"/>
  <c r="BE148" i="2"/>
  <c r="BE151" i="2"/>
  <c r="BE154" i="2"/>
  <c r="BE157" i="2"/>
  <c r="BE160" i="2"/>
  <c r="BE163" i="2"/>
  <c r="BE166" i="2"/>
  <c r="BE147" i="2"/>
  <c r="BE150" i="2"/>
  <c r="BE153" i="2"/>
  <c r="BE156" i="2"/>
  <c r="BE159" i="2"/>
  <c r="BE162" i="2"/>
  <c r="BE165" i="2"/>
  <c r="BE168" i="2"/>
  <c r="BF146" i="2" l="1"/>
  <c r="BF149" i="2"/>
  <c r="BF152" i="2"/>
  <c r="BF155" i="2"/>
  <c r="BF158" i="2"/>
  <c r="BF161" i="2"/>
  <c r="BF164" i="2"/>
  <c r="BF167" i="2"/>
  <c r="BG3" i="2"/>
  <c r="BF148" i="2"/>
  <c r="BF151" i="2"/>
  <c r="BF154" i="2"/>
  <c r="BF157" i="2"/>
  <c r="BF160" i="2"/>
  <c r="BF163" i="2"/>
  <c r="BF166" i="2"/>
  <c r="BF147" i="2"/>
  <c r="BF150" i="2"/>
  <c r="BF153" i="2"/>
  <c r="BF156" i="2"/>
  <c r="BF159" i="2"/>
  <c r="BF162" i="2"/>
  <c r="BF165" i="2"/>
  <c r="BF168" i="2"/>
  <c r="BH3" i="2" l="1"/>
  <c r="BG156" i="2"/>
  <c r="BG159" i="2"/>
  <c r="BG146" i="2"/>
  <c r="BG149" i="2"/>
  <c r="BG152" i="2"/>
  <c r="BG155" i="2"/>
  <c r="BG158" i="2"/>
  <c r="BG161" i="2"/>
  <c r="BG164" i="2"/>
  <c r="BG167" i="2"/>
  <c r="BG168" i="2"/>
  <c r="BG148" i="2"/>
  <c r="BG151" i="2"/>
  <c r="BG154" i="2"/>
  <c r="BG157" i="2"/>
  <c r="BG160" i="2"/>
  <c r="BG163" i="2"/>
  <c r="BG166" i="2"/>
  <c r="BG147" i="2"/>
  <c r="BG165" i="2"/>
  <c r="BG150" i="2"/>
  <c r="BG153" i="2"/>
  <c r="BG162" i="2"/>
  <c r="BH147" i="2" l="1"/>
  <c r="BH150" i="2"/>
  <c r="BH153" i="2"/>
  <c r="BH156" i="2"/>
  <c r="BH159" i="2"/>
  <c r="BH162" i="2"/>
  <c r="BH165" i="2"/>
  <c r="BH168" i="2"/>
  <c r="BH146" i="2"/>
  <c r="BH149" i="2"/>
  <c r="BH152" i="2"/>
  <c r="BH155" i="2"/>
  <c r="BH158" i="2"/>
  <c r="BH161" i="2"/>
  <c r="BH164" i="2"/>
  <c r="BH167" i="2"/>
  <c r="BI3" i="2"/>
  <c r="BH148" i="2"/>
  <c r="BH151" i="2"/>
  <c r="BH154" i="2"/>
  <c r="BH157" i="2"/>
  <c r="BH160" i="2"/>
  <c r="BH163" i="2"/>
  <c r="BH166" i="2"/>
  <c r="BJ3" i="2" l="1"/>
  <c r="BI147" i="2"/>
  <c r="BI150" i="2"/>
  <c r="BI153" i="2"/>
  <c r="BI156" i="2"/>
  <c r="BI159" i="2"/>
  <c r="BI162" i="2"/>
  <c r="BI165" i="2"/>
  <c r="BI168" i="2"/>
  <c r="BI146" i="2"/>
  <c r="BI149" i="2"/>
  <c r="BI152" i="2"/>
  <c r="BI155" i="2"/>
  <c r="BI158" i="2"/>
  <c r="BI161" i="2"/>
  <c r="BI164" i="2"/>
  <c r="BI167" i="2"/>
  <c r="BI148" i="2"/>
  <c r="BI151" i="2"/>
  <c r="BI154" i="2"/>
  <c r="BI157" i="2"/>
  <c r="BI160" i="2"/>
  <c r="BI163" i="2"/>
  <c r="BI166" i="2"/>
  <c r="BK3" i="2" l="1"/>
  <c r="BL3" i="2" s="1"/>
  <c r="BM3" i="2" s="1"/>
  <c r="BN3" i="2" s="1"/>
  <c r="BO3" i="2" s="1"/>
  <c r="BP3" i="2" s="1"/>
  <c r="BQ3" i="2" s="1"/>
  <c r="BR3" i="2" s="1"/>
  <c r="BS3" i="2" s="1"/>
  <c r="BT3" i="2" s="1"/>
  <c r="BU3" i="2" s="1"/>
  <c r="BV3" i="2" s="1"/>
  <c r="BW3" i="2" s="1"/>
  <c r="BX3" i="2" s="1"/>
  <c r="BY3" i="2" s="1"/>
  <c r="BZ3" i="2" s="1"/>
  <c r="CA3" i="2" s="1"/>
  <c r="CB3" i="2" s="1"/>
  <c r="CC3" i="2" s="1"/>
  <c r="CD3" i="2" s="1"/>
  <c r="CE3" i="2" s="1"/>
  <c r="CF3" i="2" s="1"/>
  <c r="CG3" i="2" s="1"/>
  <c r="CH3" i="2" s="1"/>
  <c r="CI3" i="2" s="1"/>
  <c r="CJ3" i="2" s="1"/>
  <c r="CK3" i="2" s="1"/>
  <c r="CL3" i="2" s="1"/>
  <c r="CM3" i="2" s="1"/>
  <c r="CN3" i="2" s="1"/>
  <c r="CO3" i="2" s="1"/>
  <c r="CP3" i="2" s="1"/>
  <c r="CQ3" i="2" s="1"/>
  <c r="CR3" i="2" s="1"/>
  <c r="CS3" i="2" s="1"/>
  <c r="CT3" i="2" s="1"/>
  <c r="CU3" i="2" s="1"/>
  <c r="CV3" i="2" s="1"/>
  <c r="CW3" i="2" s="1"/>
  <c r="CX3" i="2" s="1"/>
  <c r="BJ147" i="2"/>
  <c r="BJ150" i="2"/>
  <c r="BJ153" i="2"/>
  <c r="BJ156" i="2"/>
  <c r="BJ159" i="2"/>
  <c r="BJ162" i="2"/>
  <c r="BJ165" i="2"/>
  <c r="BJ168" i="2"/>
  <c r="BJ146" i="2"/>
  <c r="BJ149" i="2"/>
  <c r="BJ152" i="2"/>
  <c r="BJ155" i="2"/>
  <c r="BJ158" i="2"/>
  <c r="BJ161" i="2"/>
  <c r="BJ164" i="2"/>
  <c r="BJ167" i="2"/>
  <c r="BJ148" i="2"/>
  <c r="BJ151" i="2"/>
  <c r="BJ154" i="2"/>
  <c r="BJ157" i="2"/>
  <c r="BJ160" i="2"/>
  <c r="BJ163" i="2"/>
  <c r="BJ166" i="2"/>
  <c r="X2" i="2" l="1"/>
  <c r="X139" i="2" l="1"/>
  <c r="X45" i="3" s="1"/>
  <c r="X111" i="2"/>
  <c r="X17" i="3" s="1"/>
  <c r="X101" i="2"/>
  <c r="X7" i="3" s="1"/>
  <c r="X170" i="2"/>
  <c r="X76" i="3" s="1"/>
  <c r="X107" i="2"/>
  <c r="X13" i="3" s="1"/>
  <c r="X123" i="2"/>
  <c r="X126" i="2"/>
  <c r="X32" i="3" s="1"/>
  <c r="X112" i="2"/>
  <c r="X18" i="3" s="1"/>
  <c r="X136" i="2"/>
  <c r="X42" i="3" s="1"/>
  <c r="X115" i="2"/>
  <c r="X21" i="3" s="1"/>
  <c r="X105" i="2"/>
  <c r="X11" i="3" s="1"/>
  <c r="X133" i="2"/>
  <c r="X39" i="3" s="1"/>
  <c r="X138" i="2"/>
  <c r="X44" i="3" s="1"/>
  <c r="X110" i="2"/>
  <c r="X16" i="3" s="1"/>
  <c r="X113" i="2"/>
  <c r="X19" i="3" s="1"/>
  <c r="X102" i="2"/>
  <c r="X8" i="3" s="1"/>
  <c r="X122" i="2"/>
  <c r="X28" i="3" s="1"/>
  <c r="X128" i="2"/>
  <c r="X34" i="3" s="1"/>
  <c r="X140" i="2"/>
  <c r="X46" i="3" s="1"/>
  <c r="X118" i="2"/>
  <c r="X24" i="3" s="1"/>
  <c r="X108" i="2"/>
  <c r="X14" i="3" s="1"/>
  <c r="X169" i="2"/>
  <c r="X75" i="3" s="1"/>
  <c r="X171" i="2"/>
  <c r="X77" i="3" s="1"/>
  <c r="X125" i="2"/>
  <c r="X31" i="3" s="1"/>
  <c r="X104" i="2"/>
  <c r="X10" i="3" s="1"/>
  <c r="X103" i="2"/>
  <c r="X9" i="3" s="1"/>
  <c r="X116" i="2"/>
  <c r="X22" i="3" s="1"/>
  <c r="X144" i="2"/>
  <c r="X50" i="3" s="1"/>
  <c r="X142" i="2"/>
  <c r="X48" i="3" s="1"/>
  <c r="X114" i="2"/>
  <c r="X20" i="3" s="1"/>
  <c r="X134" i="2"/>
  <c r="X40" i="3" s="1"/>
  <c r="X109" i="2"/>
  <c r="X15" i="3" s="1"/>
  <c r="X174" i="2"/>
  <c r="X80" i="3" s="1"/>
  <c r="X100" i="2"/>
  <c r="X6" i="3" s="1"/>
  <c r="X120" i="2"/>
  <c r="X26" i="3" s="1"/>
  <c r="X119" i="2"/>
  <c r="X25" i="3" s="1"/>
  <c r="X124" i="2"/>
  <c r="X30" i="3" s="1"/>
  <c r="X98" i="2"/>
  <c r="X137" i="2"/>
  <c r="X43" i="3" s="1"/>
  <c r="X172" i="2"/>
  <c r="X78" i="3" s="1"/>
  <c r="X143" i="2"/>
  <c r="X49" i="3" s="1"/>
  <c r="X145" i="2"/>
  <c r="X51" i="3" s="1"/>
  <c r="X135" i="2"/>
  <c r="X41" i="3" s="1"/>
  <c r="X130" i="2"/>
  <c r="X36" i="3" s="1"/>
  <c r="X129" i="2"/>
  <c r="X35" i="3" s="1"/>
  <c r="X127" i="2"/>
  <c r="X33" i="3" s="1"/>
  <c r="X121" i="2"/>
  <c r="X27" i="3" s="1"/>
  <c r="X132" i="2"/>
  <c r="X38" i="3" s="1"/>
  <c r="X173" i="2"/>
  <c r="X79" i="3" s="1"/>
  <c r="X131" i="2"/>
  <c r="X37" i="3" s="1"/>
  <c r="X106" i="2"/>
  <c r="X12" i="3" s="1"/>
  <c r="X141" i="2"/>
  <c r="X47" i="3" s="1"/>
  <c r="X117" i="2"/>
  <c r="X23" i="3" s="1"/>
  <c r="Y174" i="2"/>
  <c r="Y169" i="2"/>
  <c r="Y171" i="2"/>
  <c r="Y173" i="2"/>
  <c r="Y170" i="2"/>
  <c r="Y172" i="2"/>
  <c r="Y76" i="3" l="1"/>
  <c r="X2" i="3"/>
  <c r="Y75" i="3"/>
  <c r="Y80" i="3"/>
  <c r="X4" i="3"/>
  <c r="X29" i="3"/>
  <c r="Y78" i="3"/>
  <c r="Y77" i="3"/>
  <c r="Y79" i="3"/>
  <c r="Z169" i="2" l="1"/>
  <c r="Z75" i="3" s="1"/>
  <c r="Z173" i="2"/>
  <c r="Z79" i="3" s="1"/>
  <c r="Z170" i="2"/>
  <c r="Z76" i="3" s="1"/>
  <c r="Z171" i="2"/>
  <c r="Z77" i="3" s="1"/>
  <c r="Z174" i="2"/>
  <c r="Z80" i="3" s="1"/>
  <c r="Z172" i="2"/>
  <c r="Z78" i="3" s="1"/>
  <c r="AA174" i="2" l="1"/>
  <c r="AA80" i="3" s="1"/>
  <c r="AA171" i="2"/>
  <c r="AA77" i="3" s="1"/>
  <c r="AA170" i="2"/>
  <c r="AA76" i="3" s="1"/>
  <c r="AA172" i="2"/>
  <c r="AA78" i="3" s="1"/>
  <c r="AA173" i="2"/>
  <c r="AA79" i="3" s="1"/>
  <c r="AA169" i="2"/>
  <c r="AA75" i="3" s="1"/>
  <c r="AB171" i="2" l="1"/>
  <c r="AB77" i="3" s="1"/>
  <c r="AB173" i="2"/>
  <c r="AB79" i="3" s="1"/>
  <c r="AB169" i="2"/>
  <c r="AB75" i="3" s="1"/>
  <c r="AB174" i="2"/>
  <c r="AB80" i="3" s="1"/>
  <c r="AB172" i="2"/>
  <c r="AB78" i="3" s="1"/>
  <c r="AB170" i="2"/>
  <c r="AB76" i="3" s="1"/>
  <c r="AC174" i="2" l="1"/>
  <c r="AC80" i="3" s="1"/>
  <c r="AC172" i="2"/>
  <c r="AC78" i="3" s="1"/>
  <c r="AC169" i="2"/>
  <c r="AC75" i="3" s="1"/>
  <c r="AC171" i="2"/>
  <c r="AC77" i="3" s="1"/>
  <c r="AC170" i="2"/>
  <c r="AC76" i="3" s="1"/>
  <c r="AC173" i="2"/>
  <c r="AC79" i="3" s="1"/>
  <c r="AD173" i="2" l="1"/>
  <c r="AD79" i="3" s="1"/>
  <c r="AD170" i="2"/>
  <c r="AD76" i="3" s="1"/>
  <c r="AD169" i="2"/>
  <c r="AD75" i="3" s="1"/>
  <c r="AD172" i="2"/>
  <c r="AD78" i="3" s="1"/>
  <c r="AD174" i="2"/>
  <c r="AD80" i="3" s="1"/>
  <c r="AD171" i="2"/>
  <c r="AD77" i="3" s="1"/>
  <c r="AE171" i="2" l="1"/>
  <c r="AE77" i="3" s="1"/>
  <c r="AE174" i="2"/>
  <c r="AE80" i="3" s="1"/>
  <c r="AE169" i="2"/>
  <c r="AE75" i="3" s="1"/>
  <c r="AE173" i="2"/>
  <c r="AE79" i="3" s="1"/>
  <c r="AE170" i="2"/>
  <c r="AE76" i="3" s="1"/>
  <c r="AE172" i="2"/>
  <c r="AE78" i="3" s="1"/>
  <c r="AF171" i="2" l="1"/>
  <c r="AF77" i="3" s="1"/>
  <c r="AF173" i="2"/>
  <c r="AF79" i="3" s="1"/>
  <c r="AF174" i="2"/>
  <c r="AF80" i="3" s="1"/>
  <c r="AF170" i="2"/>
  <c r="AF76" i="3" s="1"/>
  <c r="AF169" i="2"/>
  <c r="AF75" i="3" s="1"/>
  <c r="AF172" i="2"/>
  <c r="AF78" i="3" s="1"/>
  <c r="AG170" i="2" l="1"/>
  <c r="AG76" i="3" s="1"/>
  <c r="AG173" i="2"/>
  <c r="AG79" i="3" s="1"/>
  <c r="AG174" i="2"/>
  <c r="AG80" i="3" s="1"/>
  <c r="AG169" i="2"/>
  <c r="AG75" i="3" s="1"/>
  <c r="AG172" i="2"/>
  <c r="AG78" i="3" s="1"/>
  <c r="AG171" i="2"/>
  <c r="AG77" i="3" s="1"/>
  <c r="AH169" i="2" l="1"/>
  <c r="AH75" i="3" s="1"/>
  <c r="AH170" i="2"/>
  <c r="AH76" i="3" s="1"/>
  <c r="AH171" i="2"/>
  <c r="AH77" i="3" s="1"/>
  <c r="AH172" i="2"/>
  <c r="AH78" i="3" s="1"/>
  <c r="AH174" i="2"/>
  <c r="AH80" i="3" s="1"/>
  <c r="AH173" i="2"/>
  <c r="AH79" i="3" s="1"/>
  <c r="AI169" i="2" l="1"/>
  <c r="AI75" i="3" s="1"/>
  <c r="AI171" i="2"/>
  <c r="AI77" i="3" s="1"/>
  <c r="AI174" i="2"/>
  <c r="AI80" i="3" s="1"/>
  <c r="AI170" i="2"/>
  <c r="AI76" i="3" s="1"/>
  <c r="AI172" i="2"/>
  <c r="AI78" i="3" s="1"/>
  <c r="AI173" i="2"/>
  <c r="AI79" i="3" s="1"/>
  <c r="AJ169" i="2" l="1"/>
  <c r="AJ75" i="3" s="1"/>
  <c r="AJ173" i="2"/>
  <c r="AJ79" i="3" s="1"/>
  <c r="AJ171" i="2"/>
  <c r="AJ77" i="3" s="1"/>
  <c r="AJ174" i="2"/>
  <c r="AJ80" i="3" s="1"/>
  <c r="AJ172" i="2"/>
  <c r="AJ78" i="3" s="1"/>
  <c r="AJ170" i="2"/>
  <c r="AJ76" i="3" s="1"/>
  <c r="AK169" i="2" l="1"/>
  <c r="AK75" i="3" s="1"/>
  <c r="AK171" i="2"/>
  <c r="AK77" i="3" s="1"/>
  <c r="AK172" i="2"/>
  <c r="AK78" i="3" s="1"/>
  <c r="AK170" i="2"/>
  <c r="AK76" i="3" s="1"/>
  <c r="AK174" i="2"/>
  <c r="AK80" i="3" s="1"/>
  <c r="AK173" i="2"/>
  <c r="AK79" i="3" s="1"/>
  <c r="AL170" i="2" l="1"/>
  <c r="AL76" i="3" s="1"/>
  <c r="AL173" i="2"/>
  <c r="AL79" i="3" s="1"/>
  <c r="AL172" i="2"/>
  <c r="AL78" i="3" s="1"/>
  <c r="AL171" i="2"/>
  <c r="AL77" i="3" s="1"/>
  <c r="AL174" i="2"/>
  <c r="AL80" i="3" s="1"/>
  <c r="AL169" i="2"/>
  <c r="AL75" i="3" s="1"/>
  <c r="AM174" i="2" l="1"/>
  <c r="AM80" i="3" s="1"/>
  <c r="AM169" i="2"/>
  <c r="AM75" i="3" s="1"/>
  <c r="AM173" i="2"/>
  <c r="AM79" i="3" s="1"/>
  <c r="AM171" i="2"/>
  <c r="AM77" i="3" s="1"/>
  <c r="AM172" i="2"/>
  <c r="AM78" i="3" s="1"/>
  <c r="AM170" i="2"/>
  <c r="AM76" i="3" s="1"/>
  <c r="AN170" i="2" l="1"/>
  <c r="AN76" i="3" s="1"/>
  <c r="AN169" i="2"/>
  <c r="AN75" i="3" s="1"/>
  <c r="AN171" i="2"/>
  <c r="AN77" i="3" s="1"/>
  <c r="AN173" i="2"/>
  <c r="AN79" i="3" s="1"/>
  <c r="AN174" i="2"/>
  <c r="AN80" i="3" s="1"/>
  <c r="AN172" i="2"/>
  <c r="AN78" i="3" s="1"/>
  <c r="AO170" i="2" l="1"/>
  <c r="AO76" i="3" s="1"/>
  <c r="AO174" i="2"/>
  <c r="AO80" i="3" s="1"/>
  <c r="AO173" i="2"/>
  <c r="AO79" i="3" s="1"/>
  <c r="AO169" i="2"/>
  <c r="AO75" i="3" s="1"/>
  <c r="AO172" i="2"/>
  <c r="AO78" i="3" s="1"/>
  <c r="AO171" i="2"/>
  <c r="AO77" i="3" s="1"/>
  <c r="AP172" i="2" l="1"/>
  <c r="AP78" i="3" s="1"/>
  <c r="AP174" i="2"/>
  <c r="AP80" i="3" s="1"/>
  <c r="AP171" i="2"/>
  <c r="AP77" i="3" s="1"/>
  <c r="AP169" i="2"/>
  <c r="AP75" i="3" s="1"/>
  <c r="AP170" i="2"/>
  <c r="AP76" i="3" s="1"/>
  <c r="AP173" i="2"/>
  <c r="AP79" i="3" s="1"/>
  <c r="AQ173" i="2" l="1"/>
  <c r="AQ79" i="3" s="1"/>
  <c r="AQ171" i="2"/>
  <c r="AQ77" i="3" s="1"/>
  <c r="AQ169" i="2"/>
  <c r="AQ75" i="3" s="1"/>
  <c r="AQ172" i="2"/>
  <c r="AQ78" i="3" s="1"/>
  <c r="AQ174" i="2"/>
  <c r="AQ80" i="3" s="1"/>
  <c r="AQ170" i="2"/>
  <c r="AQ76" i="3" s="1"/>
  <c r="AR173" i="2" l="1"/>
  <c r="AR79" i="3" s="1"/>
  <c r="AR169" i="2"/>
  <c r="AR75" i="3" s="1"/>
  <c r="AR170" i="2"/>
  <c r="AR76" i="3" s="1"/>
  <c r="AR171" i="2"/>
  <c r="AR77" i="3" s="1"/>
  <c r="AR174" i="2"/>
  <c r="AR80" i="3" s="1"/>
  <c r="AR172" i="2"/>
  <c r="AR78" i="3" s="1"/>
  <c r="AS169" i="2" l="1"/>
  <c r="AS75" i="3" s="1"/>
  <c r="AS170" i="2"/>
  <c r="AS76" i="3" s="1"/>
  <c r="AS174" i="2"/>
  <c r="AS80" i="3" s="1"/>
  <c r="AS172" i="2"/>
  <c r="AS78" i="3" s="1"/>
  <c r="AS173" i="2"/>
  <c r="AS79" i="3" s="1"/>
  <c r="AS171" i="2"/>
  <c r="AS77" i="3" s="1"/>
  <c r="AT174" i="2" l="1"/>
  <c r="AT80" i="3" s="1"/>
  <c r="AT172" i="2"/>
  <c r="AT78" i="3" s="1"/>
  <c r="AT173" i="2"/>
  <c r="AT79" i="3" s="1"/>
  <c r="AT170" i="2"/>
  <c r="AT76" i="3" s="1"/>
  <c r="AT169" i="2"/>
  <c r="AT75" i="3" s="1"/>
  <c r="AT171" i="2"/>
  <c r="AT77" i="3" s="1"/>
  <c r="AU173" i="2" l="1"/>
  <c r="AU79" i="3" s="1"/>
  <c r="AU174" i="2"/>
  <c r="AU80" i="3" s="1"/>
  <c r="AU171" i="2"/>
  <c r="AU77" i="3" s="1"/>
  <c r="AU170" i="2"/>
  <c r="AU76" i="3" s="1"/>
  <c r="AU172" i="2"/>
  <c r="AU78" i="3" s="1"/>
  <c r="AU169" i="2"/>
  <c r="AU75" i="3" s="1"/>
  <c r="AV169" i="2" l="1"/>
  <c r="AV75" i="3" s="1"/>
  <c r="AV170" i="2"/>
  <c r="AV76" i="3" s="1"/>
  <c r="AV171" i="2"/>
  <c r="AV77" i="3" s="1"/>
  <c r="AV172" i="2"/>
  <c r="AV78" i="3" s="1"/>
  <c r="AV173" i="2"/>
  <c r="AV79" i="3" s="1"/>
  <c r="AV174" i="2"/>
  <c r="AV80" i="3" s="1"/>
  <c r="AW172" i="2" l="1"/>
  <c r="AW78" i="3" s="1"/>
  <c r="AW171" i="2"/>
  <c r="AW77" i="3" s="1"/>
  <c r="AW174" i="2"/>
  <c r="AW80" i="3" s="1"/>
  <c r="AW173" i="2"/>
  <c r="AW79" i="3" s="1"/>
  <c r="AW169" i="2"/>
  <c r="AW75" i="3" s="1"/>
  <c r="AW170" i="2"/>
  <c r="AW76" i="3" s="1"/>
  <c r="AX171" i="2" l="1"/>
  <c r="AX77" i="3" s="1"/>
  <c r="AX173" i="2"/>
  <c r="AX79" i="3" s="1"/>
  <c r="AX174" i="2"/>
  <c r="AX80" i="3" s="1"/>
  <c r="AX169" i="2"/>
  <c r="AX75" i="3" s="1"/>
  <c r="AX172" i="2"/>
  <c r="AX78" i="3" s="1"/>
  <c r="AX170" i="2"/>
  <c r="AX76" i="3" s="1"/>
  <c r="AY169" i="2" l="1"/>
  <c r="AY75" i="3" s="1"/>
  <c r="AY173" i="2"/>
  <c r="AY79" i="3" s="1"/>
  <c r="AY170" i="2"/>
  <c r="AY76" i="3" s="1"/>
  <c r="AY174" i="2"/>
  <c r="AY80" i="3" s="1"/>
  <c r="AY171" i="2"/>
  <c r="AY77" i="3" s="1"/>
  <c r="AY172" i="2"/>
  <c r="AY78" i="3" s="1"/>
  <c r="AZ172" i="2" l="1"/>
  <c r="AZ78" i="3" s="1"/>
  <c r="AZ174" i="2"/>
  <c r="AZ80" i="3" s="1"/>
  <c r="AZ170" i="2"/>
  <c r="AZ76" i="3" s="1"/>
  <c r="AZ173" i="2"/>
  <c r="AZ79" i="3" s="1"/>
  <c r="AZ169" i="2"/>
  <c r="AZ75" i="3" s="1"/>
  <c r="AZ171" i="2"/>
  <c r="AZ77" i="3" s="1"/>
  <c r="BA169" i="2" l="1"/>
  <c r="BA75" i="3" s="1"/>
  <c r="BA172" i="2"/>
  <c r="BA78" i="3" s="1"/>
  <c r="BA170" i="2"/>
  <c r="BA76" i="3" s="1"/>
  <c r="BA174" i="2"/>
  <c r="BA80" i="3" s="1"/>
  <c r="BA173" i="2"/>
  <c r="BA79" i="3" s="1"/>
  <c r="BA171" i="2"/>
  <c r="BA77" i="3" s="1"/>
  <c r="BB170" i="2" l="1"/>
  <c r="BB76" i="3" s="1"/>
  <c r="BB172" i="2"/>
  <c r="BB78" i="3" s="1"/>
  <c r="BB169" i="2"/>
  <c r="BB75" i="3" s="1"/>
  <c r="BB171" i="2"/>
  <c r="BB77" i="3" s="1"/>
  <c r="BB174" i="2"/>
  <c r="BB80" i="3" s="1"/>
  <c r="BB173" i="2"/>
  <c r="BB79" i="3" s="1"/>
  <c r="BC173" i="2" l="1"/>
  <c r="BC79" i="3" s="1"/>
  <c r="BC171" i="2"/>
  <c r="BC77" i="3" s="1"/>
  <c r="BC172" i="2"/>
  <c r="BC78" i="3" s="1"/>
  <c r="BC174" i="2"/>
  <c r="BC80" i="3" s="1"/>
  <c r="BC170" i="2"/>
  <c r="BC76" i="3" s="1"/>
  <c r="BC169" i="2"/>
  <c r="BC75" i="3" s="1"/>
  <c r="BD169" i="2" l="1"/>
  <c r="BD75" i="3" s="1"/>
  <c r="BD170" i="2"/>
  <c r="BD76" i="3" s="1"/>
  <c r="BD171" i="2"/>
  <c r="BD77" i="3" s="1"/>
  <c r="BD174" i="2"/>
  <c r="BD80" i="3" s="1"/>
  <c r="BD173" i="2"/>
  <c r="BD79" i="3" s="1"/>
  <c r="BD172" i="2"/>
  <c r="BD78" i="3" s="1"/>
  <c r="BE174" i="2" l="1"/>
  <c r="BE80" i="3" s="1"/>
  <c r="BE173" i="2"/>
  <c r="BE79" i="3" s="1"/>
  <c r="BE169" i="2"/>
  <c r="BE75" i="3" s="1"/>
  <c r="BE172" i="2"/>
  <c r="BE78" i="3" s="1"/>
  <c r="BE170" i="2"/>
  <c r="BE76" i="3" s="1"/>
  <c r="BE171" i="2"/>
  <c r="BE77" i="3" s="1"/>
  <c r="BF173" i="2" l="1"/>
  <c r="BF79" i="3" s="1"/>
  <c r="BF174" i="2"/>
  <c r="BF80" i="3" s="1"/>
  <c r="BF169" i="2"/>
  <c r="BF75" i="3" s="1"/>
  <c r="BF170" i="2"/>
  <c r="BF76" i="3" s="1"/>
  <c r="BF171" i="2"/>
  <c r="BF77" i="3" s="1"/>
  <c r="BF172" i="2"/>
  <c r="BF78" i="3" s="1"/>
  <c r="BG170" i="2" l="1"/>
  <c r="BG76" i="3" s="1"/>
  <c r="BG173" i="2"/>
  <c r="BG79" i="3" s="1"/>
  <c r="BG172" i="2"/>
  <c r="BG78" i="3" s="1"/>
  <c r="BG169" i="2"/>
  <c r="BG75" i="3" s="1"/>
  <c r="BG174" i="2"/>
  <c r="BG80" i="3" s="1"/>
  <c r="BG171" i="2"/>
  <c r="BG77" i="3" s="1"/>
  <c r="BH169" i="2" l="1"/>
  <c r="BH75" i="3" s="1"/>
  <c r="BH173" i="2"/>
  <c r="BH79" i="3" s="1"/>
  <c r="BH172" i="2"/>
  <c r="BH78" i="3" s="1"/>
  <c r="BH171" i="2"/>
  <c r="BH77" i="3" s="1"/>
  <c r="BH174" i="2"/>
  <c r="BH80" i="3" s="1"/>
  <c r="BH170" i="2"/>
  <c r="BH76" i="3" s="1"/>
  <c r="BI172" i="2" l="1"/>
  <c r="BI78" i="3" s="1"/>
  <c r="BI170" i="2"/>
  <c r="BI76" i="3" s="1"/>
  <c r="BI169" i="2"/>
  <c r="BI75" i="3" s="1"/>
  <c r="BI171" i="2"/>
  <c r="BI77" i="3" s="1"/>
  <c r="BI174" i="2"/>
  <c r="BI80" i="3" s="1"/>
  <c r="BI173" i="2"/>
  <c r="BI79" i="3" s="1"/>
  <c r="BJ171" i="2" l="1"/>
  <c r="BJ77" i="3" s="1"/>
  <c r="BJ169" i="2"/>
  <c r="BJ75" i="3" s="1"/>
  <c r="BJ170" i="2"/>
  <c r="BJ76" i="3" s="1"/>
  <c r="BJ174" i="2"/>
  <c r="BJ80" i="3" s="1"/>
  <c r="BJ173" i="2"/>
  <c r="BJ79" i="3" s="1"/>
  <c r="BJ172" i="2"/>
  <c r="BJ78" i="3" s="1"/>
  <c r="Y2" i="2" l="1"/>
  <c r="Y107" i="2" l="1"/>
  <c r="Y13" i="3" s="1"/>
  <c r="Y104" i="2"/>
  <c r="Y10" i="3" s="1"/>
  <c r="Y132" i="2"/>
  <c r="Y38" i="3" s="1"/>
  <c r="Y140" i="2"/>
  <c r="Y46" i="3" s="1"/>
  <c r="Y144" i="2"/>
  <c r="Y50" i="3" s="1"/>
  <c r="Y138" i="2"/>
  <c r="Y44" i="3" s="1"/>
  <c r="Y127" i="2"/>
  <c r="Y33" i="3" s="1"/>
  <c r="Y128" i="2"/>
  <c r="Y34" i="3" s="1"/>
  <c r="Y105" i="2"/>
  <c r="Y11" i="3" s="1"/>
  <c r="Y108" i="2"/>
  <c r="Y14" i="3" s="1"/>
  <c r="Y129" i="2"/>
  <c r="Y35" i="3" s="1"/>
  <c r="Y115" i="2"/>
  <c r="Y21" i="3" s="1"/>
  <c r="Y106" i="2"/>
  <c r="Y12" i="3" s="1"/>
  <c r="Y130" i="2"/>
  <c r="Y36" i="3" s="1"/>
  <c r="Y136" i="2"/>
  <c r="Y42" i="3" s="1"/>
  <c r="Y141" i="2"/>
  <c r="Y47" i="3" s="1"/>
  <c r="Y103" i="2"/>
  <c r="Y9" i="3" s="1"/>
  <c r="Y116" i="2"/>
  <c r="Y22" i="3" s="1"/>
  <c r="Y113" i="2"/>
  <c r="Y19" i="3" s="1"/>
  <c r="Y124" i="2"/>
  <c r="Y30" i="3" s="1"/>
  <c r="Y134" i="2"/>
  <c r="Y40" i="3" s="1"/>
  <c r="Y118" i="2"/>
  <c r="Y24" i="3" s="1"/>
  <c r="Y109" i="2"/>
  <c r="Y15" i="3" s="1"/>
  <c r="Y135" i="2"/>
  <c r="Y41" i="3" s="1"/>
  <c r="Y145" i="2"/>
  <c r="Y51" i="3" s="1"/>
  <c r="Y111" i="2"/>
  <c r="Y17" i="3" s="1"/>
  <c r="Y139" i="2"/>
  <c r="Y45" i="3" s="1"/>
  <c r="Y137" i="2"/>
  <c r="Y43" i="3" s="1"/>
  <c r="Y142" i="2"/>
  <c r="Y48" i="3" s="1"/>
  <c r="Y102" i="2"/>
  <c r="Y8" i="3" s="1"/>
  <c r="Y101" i="2"/>
  <c r="Y7" i="3" s="1"/>
  <c r="Y117" i="2"/>
  <c r="Y23" i="3" s="1"/>
  <c r="Y114" i="2"/>
  <c r="Y20" i="3" s="1"/>
  <c r="Y122" i="2"/>
  <c r="Y28" i="3" s="1"/>
  <c r="Y98" i="2"/>
  <c r="Y143" i="2"/>
  <c r="Y49" i="3" s="1"/>
  <c r="Y120" i="2"/>
  <c r="Y26" i="3" s="1"/>
  <c r="Y112" i="2"/>
  <c r="Y18" i="3" s="1"/>
  <c r="Y131" i="2"/>
  <c r="Y37" i="3" s="1"/>
  <c r="Y119" i="2"/>
  <c r="Y25" i="3" s="1"/>
  <c r="Y100" i="2"/>
  <c r="Y6" i="3" s="1"/>
  <c r="Y133" i="2"/>
  <c r="Y39" i="3" s="1"/>
  <c r="Y121" i="2"/>
  <c r="Y27" i="3" s="1"/>
  <c r="Y123" i="2"/>
  <c r="Y126" i="2"/>
  <c r="Y32" i="3" s="1"/>
  <c r="Y110" i="2"/>
  <c r="Y16" i="3" s="1"/>
  <c r="Y125" i="2"/>
  <c r="Y31" i="3" s="1"/>
  <c r="Y2" i="3" l="1"/>
  <c r="Y29" i="3"/>
  <c r="Y4" i="3"/>
  <c r="Z2" i="2" l="1"/>
  <c r="Z103" i="2" l="1"/>
  <c r="Z9" i="3" s="1"/>
  <c r="Z116" i="2"/>
  <c r="Z22" i="3" s="1"/>
  <c r="Z105" i="2"/>
  <c r="Z11" i="3" s="1"/>
  <c r="Z139" i="2"/>
  <c r="Z45" i="3" s="1"/>
  <c r="Z144" i="2"/>
  <c r="Z50" i="3" s="1"/>
  <c r="Z112" i="2"/>
  <c r="Z18" i="3" s="1"/>
  <c r="Z143" i="2"/>
  <c r="Z49" i="3" s="1"/>
  <c r="Z104" i="2"/>
  <c r="Z10" i="3" s="1"/>
  <c r="Z125" i="2"/>
  <c r="Z31" i="3" s="1"/>
  <c r="Z102" i="2"/>
  <c r="Z8" i="3" s="1"/>
  <c r="Z129" i="2"/>
  <c r="Z35" i="3" s="1"/>
  <c r="Z137" i="2"/>
  <c r="Z43" i="3" s="1"/>
  <c r="Z117" i="2"/>
  <c r="Z23" i="3" s="1"/>
  <c r="Z127" i="2"/>
  <c r="Z33" i="3" s="1"/>
  <c r="Z136" i="2"/>
  <c r="Z42" i="3" s="1"/>
  <c r="Z132" i="2"/>
  <c r="Z38" i="3" s="1"/>
  <c r="Z141" i="2"/>
  <c r="Z47" i="3" s="1"/>
  <c r="Z118" i="2"/>
  <c r="Z24" i="3" s="1"/>
  <c r="Z140" i="2"/>
  <c r="Z46" i="3" s="1"/>
  <c r="Z128" i="2"/>
  <c r="Z34" i="3" s="1"/>
  <c r="Z111" i="2"/>
  <c r="Z17" i="3" s="1"/>
  <c r="Z134" i="2"/>
  <c r="Z40" i="3" s="1"/>
  <c r="Z126" i="2"/>
  <c r="Z32" i="3" s="1"/>
  <c r="Z138" i="2"/>
  <c r="Z44" i="3" s="1"/>
  <c r="Z100" i="2"/>
  <c r="Z6" i="3" s="1"/>
  <c r="Z110" i="2"/>
  <c r="Z16" i="3" s="1"/>
  <c r="Z101" i="2"/>
  <c r="Z7" i="3" s="1"/>
  <c r="Z120" i="2"/>
  <c r="Z26" i="3" s="1"/>
  <c r="Z107" i="2"/>
  <c r="Z13" i="3" s="1"/>
  <c r="Z109" i="2"/>
  <c r="Z15" i="3" s="1"/>
  <c r="Z130" i="2"/>
  <c r="Z36" i="3" s="1"/>
  <c r="Z113" i="2"/>
  <c r="Z19" i="3" s="1"/>
  <c r="Z108" i="2"/>
  <c r="Z14" i="3" s="1"/>
  <c r="Z145" i="2"/>
  <c r="Z51" i="3" s="1"/>
  <c r="Z133" i="2"/>
  <c r="Z39" i="3" s="1"/>
  <c r="Z115" i="2"/>
  <c r="Z21" i="3" s="1"/>
  <c r="Z106" i="2"/>
  <c r="Z12" i="3" s="1"/>
  <c r="Z135" i="2"/>
  <c r="Z41" i="3" s="1"/>
  <c r="Z114" i="2"/>
  <c r="Z20" i="3" s="1"/>
  <c r="Z142" i="2"/>
  <c r="Z48" i="3" s="1"/>
  <c r="Z123" i="2"/>
  <c r="Z124" i="2"/>
  <c r="Z30" i="3" s="1"/>
  <c r="Z122" i="2"/>
  <c r="Z28" i="3" s="1"/>
  <c r="Z98" i="2"/>
  <c r="Z119" i="2"/>
  <c r="Z25" i="3" s="1"/>
  <c r="Z121" i="2"/>
  <c r="Z27" i="3" s="1"/>
  <c r="Z131" i="2"/>
  <c r="Z37" i="3" s="1"/>
  <c r="Z2" i="3" l="1"/>
  <c r="Z4" i="3"/>
  <c r="Z29" i="3"/>
  <c r="AA2" i="2"/>
  <c r="AA121" i="2" l="1"/>
  <c r="AA27" i="3" s="1"/>
  <c r="AA127" i="2"/>
  <c r="AA33" i="3" s="1"/>
  <c r="AA120" i="2"/>
  <c r="AA26" i="3" s="1"/>
  <c r="AA113" i="2"/>
  <c r="AA19" i="3" s="1"/>
  <c r="AA136" i="2"/>
  <c r="AA42" i="3" s="1"/>
  <c r="AA112" i="2"/>
  <c r="AA18" i="3" s="1"/>
  <c r="AA111" i="2"/>
  <c r="AA17" i="3" s="1"/>
  <c r="AA105" i="2"/>
  <c r="AA11" i="3" s="1"/>
  <c r="AA114" i="2"/>
  <c r="AA20" i="3" s="1"/>
  <c r="AA108" i="2"/>
  <c r="AA14" i="3" s="1"/>
  <c r="AA145" i="2"/>
  <c r="AA51" i="3" s="1"/>
  <c r="AA124" i="2"/>
  <c r="AA30" i="3" s="1"/>
  <c r="AA106" i="2"/>
  <c r="AA12" i="3" s="1"/>
  <c r="AA116" i="2"/>
  <c r="AA22" i="3" s="1"/>
  <c r="AA126" i="2"/>
  <c r="AA32" i="3" s="1"/>
  <c r="AA103" i="2"/>
  <c r="AA9" i="3" s="1"/>
  <c r="AA130" i="2"/>
  <c r="AA36" i="3" s="1"/>
  <c r="AA123" i="2"/>
  <c r="AA4" i="3" s="1"/>
  <c r="AA122" i="2"/>
  <c r="AA28" i="3" s="1"/>
  <c r="AA134" i="2"/>
  <c r="AA40" i="3" s="1"/>
  <c r="AA104" i="2"/>
  <c r="AA10" i="3" s="1"/>
  <c r="AA128" i="2"/>
  <c r="AA34" i="3" s="1"/>
  <c r="AA133" i="2"/>
  <c r="AA39" i="3" s="1"/>
  <c r="AA132" i="2"/>
  <c r="AA38" i="3" s="1"/>
  <c r="AA129" i="2"/>
  <c r="AA35" i="3" s="1"/>
  <c r="AA100" i="2"/>
  <c r="AA6" i="3" s="1"/>
  <c r="AA142" i="2"/>
  <c r="AA48" i="3" s="1"/>
  <c r="AA144" i="2"/>
  <c r="AA50" i="3" s="1"/>
  <c r="AA102" i="2"/>
  <c r="AA8" i="3" s="1"/>
  <c r="AA101" i="2"/>
  <c r="AA7" i="3" s="1"/>
  <c r="AA119" i="2"/>
  <c r="AA25" i="3" s="1"/>
  <c r="AA117" i="2"/>
  <c r="AA23" i="3" s="1"/>
  <c r="AA138" i="2"/>
  <c r="AA44" i="3" s="1"/>
  <c r="AA109" i="2"/>
  <c r="AA15" i="3" s="1"/>
  <c r="AA143" i="2"/>
  <c r="AA49" i="3" s="1"/>
  <c r="AA131" i="2"/>
  <c r="AA37" i="3" s="1"/>
  <c r="AA125" i="2"/>
  <c r="AA31" i="3" s="1"/>
  <c r="AA135" i="2"/>
  <c r="AA41" i="3" s="1"/>
  <c r="AA140" i="2"/>
  <c r="AA46" i="3" s="1"/>
  <c r="AA107" i="2"/>
  <c r="AA13" i="3" s="1"/>
  <c r="AA141" i="2"/>
  <c r="AA47" i="3" s="1"/>
  <c r="AA115" i="2"/>
  <c r="AA21" i="3" s="1"/>
  <c r="AA137" i="2"/>
  <c r="AA43" i="3" s="1"/>
  <c r="AA98" i="2"/>
  <c r="AA118" i="2"/>
  <c r="AA24" i="3" s="1"/>
  <c r="AA110" i="2"/>
  <c r="AA16" i="3" s="1"/>
  <c r="AA139" i="2"/>
  <c r="AA45" i="3" s="1"/>
  <c r="AA2" i="3"/>
  <c r="AA29" i="3"/>
  <c r="AB2" i="2" l="1"/>
  <c r="AB139" i="2" l="1"/>
  <c r="AB45" i="3" s="1"/>
  <c r="AB116" i="2"/>
  <c r="AB22" i="3" s="1"/>
  <c r="AB107" i="2"/>
  <c r="AB13" i="3" s="1"/>
  <c r="AB145" i="2"/>
  <c r="AB51" i="3" s="1"/>
  <c r="AB142" i="2"/>
  <c r="AB48" i="3" s="1"/>
  <c r="AB140" i="2"/>
  <c r="AB46" i="3" s="1"/>
  <c r="AB125" i="2"/>
  <c r="AB31" i="3" s="1"/>
  <c r="AB144" i="2"/>
  <c r="AB50" i="3" s="1"/>
  <c r="AB128" i="2"/>
  <c r="AB34" i="3" s="1"/>
  <c r="AB108" i="2"/>
  <c r="AB14" i="3" s="1"/>
  <c r="AB117" i="2"/>
  <c r="AB23" i="3" s="1"/>
  <c r="AB123" i="2"/>
  <c r="AB135" i="2"/>
  <c r="AB41" i="3" s="1"/>
  <c r="AB141" i="2"/>
  <c r="AB47" i="3" s="1"/>
  <c r="AB131" i="2"/>
  <c r="AB37" i="3" s="1"/>
  <c r="AB100" i="2"/>
  <c r="AB6" i="3" s="1"/>
  <c r="AB132" i="2"/>
  <c r="AB38" i="3" s="1"/>
  <c r="AB127" i="2"/>
  <c r="AB33" i="3" s="1"/>
  <c r="AB110" i="2"/>
  <c r="AB16" i="3" s="1"/>
  <c r="AB122" i="2"/>
  <c r="AB28" i="3" s="1"/>
  <c r="AB102" i="2"/>
  <c r="AB8" i="3" s="1"/>
  <c r="AB119" i="2"/>
  <c r="AB25" i="3" s="1"/>
  <c r="AB113" i="2"/>
  <c r="AB19" i="3" s="1"/>
  <c r="AB118" i="2"/>
  <c r="AB24" i="3" s="1"/>
  <c r="AB124" i="2"/>
  <c r="AB30" i="3" s="1"/>
  <c r="AB98" i="2"/>
  <c r="AB103" i="2"/>
  <c r="AB9" i="3" s="1"/>
  <c r="AB112" i="2"/>
  <c r="AB18" i="3" s="1"/>
  <c r="AB134" i="2"/>
  <c r="AB40" i="3" s="1"/>
  <c r="AB133" i="2"/>
  <c r="AB39" i="3" s="1"/>
  <c r="AB114" i="2"/>
  <c r="AB20" i="3" s="1"/>
  <c r="AB109" i="2"/>
  <c r="AB15" i="3" s="1"/>
  <c r="AB115" i="2"/>
  <c r="AB21" i="3" s="1"/>
  <c r="AB120" i="2"/>
  <c r="AB26" i="3" s="1"/>
  <c r="AB105" i="2"/>
  <c r="AB11" i="3" s="1"/>
  <c r="AB101" i="2"/>
  <c r="AB7" i="3" s="1"/>
  <c r="AB106" i="2"/>
  <c r="AB12" i="3" s="1"/>
  <c r="AB143" i="2"/>
  <c r="AB49" i="3" s="1"/>
  <c r="AB138" i="2"/>
  <c r="AB44" i="3" s="1"/>
  <c r="AB129" i="2"/>
  <c r="AB35" i="3" s="1"/>
  <c r="AB121" i="2"/>
  <c r="AB27" i="3" s="1"/>
  <c r="AB126" i="2"/>
  <c r="AB32" i="3" s="1"/>
  <c r="AB136" i="2"/>
  <c r="AB42" i="3" s="1"/>
  <c r="AB130" i="2"/>
  <c r="AB36" i="3" s="1"/>
  <c r="AB104" i="2"/>
  <c r="AB10" i="3" s="1"/>
  <c r="AB137" i="2"/>
  <c r="AB43" i="3" s="1"/>
  <c r="AB111" i="2"/>
  <c r="AB17" i="3" s="1"/>
  <c r="AC2" i="2"/>
  <c r="AB4" i="3" l="1"/>
  <c r="AB29" i="3"/>
  <c r="AB2" i="3"/>
  <c r="AC122" i="2"/>
  <c r="AC28" i="3" s="1"/>
  <c r="AC137" i="2"/>
  <c r="AC43" i="3" s="1"/>
  <c r="AC131" i="2"/>
  <c r="AC37" i="3" s="1"/>
  <c r="AC98" i="2"/>
  <c r="AC112" i="2"/>
  <c r="AC18" i="3" s="1"/>
  <c r="AC111" i="2"/>
  <c r="AC17" i="3" s="1"/>
  <c r="AC101" i="2"/>
  <c r="AC7" i="3" s="1"/>
  <c r="AC127" i="2"/>
  <c r="AC33" i="3" s="1"/>
  <c r="AC125" i="2"/>
  <c r="AC31" i="3" s="1"/>
  <c r="AC104" i="2"/>
  <c r="AC10" i="3" s="1"/>
  <c r="AC116" i="2"/>
  <c r="AC22" i="3" s="1"/>
  <c r="AC143" i="2"/>
  <c r="AC49" i="3" s="1"/>
  <c r="AC119" i="2"/>
  <c r="AC25" i="3" s="1"/>
  <c r="AC120" i="2"/>
  <c r="AC26" i="3" s="1"/>
  <c r="AC106" i="2"/>
  <c r="AC12" i="3" s="1"/>
  <c r="AC144" i="2"/>
  <c r="AC50" i="3" s="1"/>
  <c r="AC121" i="2"/>
  <c r="AC27" i="3" s="1"/>
  <c r="AC103" i="2"/>
  <c r="AC9" i="3" s="1"/>
  <c r="AC105" i="2"/>
  <c r="AC11" i="3" s="1"/>
  <c r="AC109" i="2"/>
  <c r="AC15" i="3" s="1"/>
  <c r="AC135" i="2"/>
  <c r="AC41" i="3" s="1"/>
  <c r="AC136" i="2"/>
  <c r="AC42" i="3" s="1"/>
  <c r="AC123" i="2"/>
  <c r="AC133" i="2"/>
  <c r="AC39" i="3" s="1"/>
  <c r="AC100" i="2"/>
  <c r="AC6" i="3" s="1"/>
  <c r="AC139" i="2"/>
  <c r="AC45" i="3" s="1"/>
  <c r="AC126" i="2"/>
  <c r="AC32" i="3" s="1"/>
  <c r="AC138" i="2"/>
  <c r="AC44" i="3" s="1"/>
  <c r="AC128" i="2"/>
  <c r="AC34" i="3" s="1"/>
  <c r="AC129" i="2"/>
  <c r="AC35" i="3" s="1"/>
  <c r="AC115" i="2"/>
  <c r="AC21" i="3" s="1"/>
  <c r="AC132" i="2"/>
  <c r="AC38" i="3" s="1"/>
  <c r="AC118" i="2"/>
  <c r="AC24" i="3" s="1"/>
  <c r="AC117" i="2"/>
  <c r="AC23" i="3" s="1"/>
  <c r="AC110" i="2"/>
  <c r="AC16" i="3" s="1"/>
  <c r="AC141" i="2"/>
  <c r="AC47" i="3" s="1"/>
  <c r="AC108" i="2"/>
  <c r="AC14" i="3" s="1"/>
  <c r="AC134" i="2"/>
  <c r="AC40" i="3" s="1"/>
  <c r="AC124" i="2"/>
  <c r="AC30" i="3" s="1"/>
  <c r="AC114" i="2"/>
  <c r="AC20" i="3" s="1"/>
  <c r="AC113" i="2"/>
  <c r="AC19" i="3" s="1"/>
  <c r="AC130" i="2"/>
  <c r="AC36" i="3" s="1"/>
  <c r="AC140" i="2"/>
  <c r="AC46" i="3" s="1"/>
  <c r="AC145" i="2"/>
  <c r="AC51" i="3" s="1"/>
  <c r="AC142" i="2"/>
  <c r="AC48" i="3" s="1"/>
  <c r="AC107" i="2"/>
  <c r="AC13" i="3" s="1"/>
  <c r="AC102" i="2"/>
  <c r="AC8" i="3" s="1"/>
  <c r="AC2" i="3" l="1"/>
  <c r="AC29" i="3"/>
  <c r="AC4" i="3"/>
  <c r="AD2" i="2" l="1"/>
  <c r="AD120" i="2" l="1"/>
  <c r="AD26" i="3" s="1"/>
  <c r="AD117" i="2"/>
  <c r="AD23" i="3" s="1"/>
  <c r="AD121" i="2"/>
  <c r="AD27" i="3" s="1"/>
  <c r="AD119" i="2"/>
  <c r="AD25" i="3" s="1"/>
  <c r="AD133" i="2"/>
  <c r="AD39" i="3" s="1"/>
  <c r="AD108" i="2"/>
  <c r="AD14" i="3" s="1"/>
  <c r="AD141" i="2"/>
  <c r="AD47" i="3" s="1"/>
  <c r="AD132" i="2"/>
  <c r="AD38" i="3" s="1"/>
  <c r="AD103" i="2"/>
  <c r="AD9" i="3" s="1"/>
  <c r="AD110" i="2"/>
  <c r="AD16" i="3" s="1"/>
  <c r="AD134" i="2"/>
  <c r="AD40" i="3" s="1"/>
  <c r="AD102" i="2"/>
  <c r="AD8" i="3" s="1"/>
  <c r="AD115" i="2"/>
  <c r="AD21" i="3" s="1"/>
  <c r="AD131" i="2"/>
  <c r="AD37" i="3" s="1"/>
  <c r="AD144" i="2"/>
  <c r="AD50" i="3" s="1"/>
  <c r="AD137" i="2"/>
  <c r="AD43" i="3" s="1"/>
  <c r="AD124" i="2"/>
  <c r="AD30" i="3" s="1"/>
  <c r="AD109" i="2"/>
  <c r="AD15" i="3" s="1"/>
  <c r="AD101" i="2"/>
  <c r="AD7" i="3" s="1"/>
  <c r="AD127" i="2"/>
  <c r="AD33" i="3" s="1"/>
  <c r="AD140" i="2"/>
  <c r="AD46" i="3" s="1"/>
  <c r="AD126" i="2"/>
  <c r="AD32" i="3" s="1"/>
  <c r="AD143" i="2"/>
  <c r="AD49" i="3" s="1"/>
  <c r="AD104" i="2"/>
  <c r="AD10" i="3" s="1"/>
  <c r="AD116" i="2"/>
  <c r="AD22" i="3" s="1"/>
  <c r="AD145" i="2"/>
  <c r="AD51" i="3" s="1"/>
  <c r="AD122" i="2"/>
  <c r="AD28" i="3" s="1"/>
  <c r="AD113" i="2"/>
  <c r="AD19" i="3" s="1"/>
  <c r="AD98" i="2"/>
  <c r="AD135" i="2"/>
  <c r="AD41" i="3" s="1"/>
  <c r="AD105" i="2"/>
  <c r="AD11" i="3" s="1"/>
  <c r="AD129" i="2"/>
  <c r="AD35" i="3" s="1"/>
  <c r="AD100" i="2"/>
  <c r="AD6" i="3" s="1"/>
  <c r="AD123" i="2"/>
  <c r="AD107" i="2"/>
  <c r="AD13" i="3" s="1"/>
  <c r="AD118" i="2"/>
  <c r="AD24" i="3" s="1"/>
  <c r="AD114" i="2"/>
  <c r="AD20" i="3" s="1"/>
  <c r="AD136" i="2"/>
  <c r="AD42" i="3" s="1"/>
  <c r="AD125" i="2"/>
  <c r="AD31" i="3" s="1"/>
  <c r="AD106" i="2"/>
  <c r="AD12" i="3" s="1"/>
  <c r="AD139" i="2"/>
  <c r="AD45" i="3" s="1"/>
  <c r="AD142" i="2"/>
  <c r="AD48" i="3" s="1"/>
  <c r="AD130" i="2"/>
  <c r="AD36" i="3" s="1"/>
  <c r="AD111" i="2"/>
  <c r="AD17" i="3" s="1"/>
  <c r="AD128" i="2"/>
  <c r="AD34" i="3" s="1"/>
  <c r="AD138" i="2"/>
  <c r="AD44" i="3" s="1"/>
  <c r="AD112" i="2"/>
  <c r="AD18" i="3" s="1"/>
  <c r="AD4" i="3" l="1"/>
  <c r="AD29" i="3"/>
  <c r="AD2" i="3"/>
  <c r="AE2" i="2"/>
  <c r="AE117" i="2" l="1"/>
  <c r="AE23" i="3" s="1"/>
  <c r="AE141" i="2"/>
  <c r="AE47" i="3" s="1"/>
  <c r="AE103" i="2"/>
  <c r="AE9" i="3" s="1"/>
  <c r="AE106" i="2"/>
  <c r="AE12" i="3" s="1"/>
  <c r="AE136" i="2"/>
  <c r="AE42" i="3" s="1"/>
  <c r="AE140" i="2"/>
  <c r="AE46" i="3" s="1"/>
  <c r="AE143" i="2"/>
  <c r="AE49" i="3" s="1"/>
  <c r="AE98" i="2"/>
  <c r="AE128" i="2"/>
  <c r="AE34" i="3" s="1"/>
  <c r="AE138" i="2"/>
  <c r="AE44" i="3" s="1"/>
  <c r="AE100" i="2"/>
  <c r="AE6" i="3" s="1"/>
  <c r="AE115" i="2"/>
  <c r="AE21" i="3" s="1"/>
  <c r="AE126" i="2"/>
  <c r="AE32" i="3" s="1"/>
  <c r="AE132" i="2"/>
  <c r="AE38" i="3" s="1"/>
  <c r="AE142" i="2"/>
  <c r="AE48" i="3" s="1"/>
  <c r="AE118" i="2"/>
  <c r="AE24" i="3" s="1"/>
  <c r="AE133" i="2"/>
  <c r="AE39" i="3" s="1"/>
  <c r="AE114" i="2"/>
  <c r="AE20" i="3" s="1"/>
  <c r="AE104" i="2"/>
  <c r="AE10" i="3" s="1"/>
  <c r="AE109" i="2"/>
  <c r="AE15" i="3" s="1"/>
  <c r="AE122" i="2"/>
  <c r="AE28" i="3" s="1"/>
  <c r="AE145" i="2"/>
  <c r="AE51" i="3" s="1"/>
  <c r="AE101" i="2"/>
  <c r="AE7" i="3" s="1"/>
  <c r="AE131" i="2"/>
  <c r="AE37" i="3" s="1"/>
  <c r="AE129" i="2"/>
  <c r="AE35" i="3" s="1"/>
  <c r="AE130" i="2"/>
  <c r="AE36" i="3" s="1"/>
  <c r="AE134" i="2"/>
  <c r="AE40" i="3" s="1"/>
  <c r="AE112" i="2"/>
  <c r="AE18" i="3" s="1"/>
  <c r="AE123" i="2"/>
  <c r="AE29" i="3" s="1"/>
  <c r="AE120" i="2"/>
  <c r="AE26" i="3" s="1"/>
  <c r="AE121" i="2"/>
  <c r="AE27" i="3" s="1"/>
  <c r="AE144" i="2"/>
  <c r="AE50" i="3" s="1"/>
  <c r="AE137" i="2"/>
  <c r="AE43" i="3" s="1"/>
  <c r="AE119" i="2"/>
  <c r="AE25" i="3" s="1"/>
  <c r="AE127" i="2"/>
  <c r="AE33" i="3" s="1"/>
  <c r="AE116" i="2"/>
  <c r="AE22" i="3" s="1"/>
  <c r="AE125" i="2"/>
  <c r="AE31" i="3" s="1"/>
  <c r="AE139" i="2"/>
  <c r="AE45" i="3" s="1"/>
  <c r="AE107" i="2"/>
  <c r="AE13" i="3" s="1"/>
  <c r="AE110" i="2"/>
  <c r="AE16" i="3" s="1"/>
  <c r="AE135" i="2"/>
  <c r="AE41" i="3" s="1"/>
  <c r="AE113" i="2"/>
  <c r="AE19" i="3" s="1"/>
  <c r="AE102" i="2"/>
  <c r="AE8" i="3" s="1"/>
  <c r="AE105" i="2"/>
  <c r="AE11" i="3" s="1"/>
  <c r="AE111" i="2"/>
  <c r="AE17" i="3" s="1"/>
  <c r="AE108" i="2"/>
  <c r="AE14" i="3" s="1"/>
  <c r="AE124" i="2"/>
  <c r="AE30" i="3" s="1"/>
  <c r="AE2" i="3"/>
  <c r="AE4" i="3"/>
  <c r="AF2" i="2" l="1"/>
  <c r="AF107" i="2" l="1"/>
  <c r="AF13" i="3" s="1"/>
  <c r="AF138" i="2"/>
  <c r="AF44" i="3" s="1"/>
  <c r="AF104" i="2"/>
  <c r="AF10" i="3" s="1"/>
  <c r="AF100" i="2"/>
  <c r="AF6" i="3" s="1"/>
  <c r="AF124" i="2"/>
  <c r="AF30" i="3" s="1"/>
  <c r="AF133" i="2"/>
  <c r="AF39" i="3" s="1"/>
  <c r="AF139" i="2"/>
  <c r="AF45" i="3" s="1"/>
  <c r="AF144" i="2"/>
  <c r="AF50" i="3" s="1"/>
  <c r="AF98" i="2"/>
  <c r="AF135" i="2"/>
  <c r="AF41" i="3" s="1"/>
  <c r="AF130" i="2"/>
  <c r="AF36" i="3" s="1"/>
  <c r="AF118" i="2"/>
  <c r="AF24" i="3" s="1"/>
  <c r="AF145" i="2"/>
  <c r="AF51" i="3" s="1"/>
  <c r="AF123" i="2"/>
  <c r="AF127" i="2"/>
  <c r="AF33" i="3" s="1"/>
  <c r="AF112" i="2"/>
  <c r="AF18" i="3" s="1"/>
  <c r="AF119" i="2"/>
  <c r="AF25" i="3" s="1"/>
  <c r="AF114" i="2"/>
  <c r="AF20" i="3" s="1"/>
  <c r="AF108" i="2"/>
  <c r="AF14" i="3" s="1"/>
  <c r="AF132" i="2"/>
  <c r="AF38" i="3" s="1"/>
  <c r="AF142" i="2"/>
  <c r="AF48" i="3" s="1"/>
  <c r="AF129" i="2"/>
  <c r="AF35" i="3" s="1"/>
  <c r="AF121" i="2"/>
  <c r="AF27" i="3" s="1"/>
  <c r="AF136" i="2"/>
  <c r="AF42" i="3" s="1"/>
  <c r="AF113" i="2"/>
  <c r="AF19" i="3" s="1"/>
  <c r="AF126" i="2"/>
  <c r="AF32" i="3" s="1"/>
  <c r="AF122" i="2"/>
  <c r="AF28" i="3" s="1"/>
  <c r="AF105" i="2"/>
  <c r="AF11" i="3" s="1"/>
  <c r="AF131" i="2"/>
  <c r="AF37" i="3" s="1"/>
  <c r="AF137" i="2"/>
  <c r="AF43" i="3" s="1"/>
  <c r="AF110" i="2"/>
  <c r="AF16" i="3" s="1"/>
  <c r="AF141" i="2"/>
  <c r="AF47" i="3" s="1"/>
  <c r="AF109" i="2"/>
  <c r="AF15" i="3" s="1"/>
  <c r="AF128" i="2"/>
  <c r="AF34" i="3" s="1"/>
  <c r="AF140" i="2"/>
  <c r="AF46" i="3" s="1"/>
  <c r="AF101" i="2"/>
  <c r="AF7" i="3" s="1"/>
  <c r="AF106" i="2"/>
  <c r="AF12" i="3" s="1"/>
  <c r="AF111" i="2"/>
  <c r="AF17" i="3" s="1"/>
  <c r="AF102" i="2"/>
  <c r="AF8" i="3" s="1"/>
  <c r="AF103" i="2"/>
  <c r="AF9" i="3" s="1"/>
  <c r="AF116" i="2"/>
  <c r="AF22" i="3" s="1"/>
  <c r="AF143" i="2"/>
  <c r="AF49" i="3" s="1"/>
  <c r="AF120" i="2"/>
  <c r="AF26" i="3" s="1"/>
  <c r="AF115" i="2"/>
  <c r="AF21" i="3" s="1"/>
  <c r="AF134" i="2"/>
  <c r="AF40" i="3" s="1"/>
  <c r="AF125" i="2"/>
  <c r="AF31" i="3" s="1"/>
  <c r="AF117" i="2"/>
  <c r="AF23" i="3" s="1"/>
  <c r="AF2" i="3" l="1"/>
  <c r="AG2" i="2"/>
  <c r="AF4" i="3"/>
  <c r="AF29" i="3"/>
  <c r="AG129" i="2" l="1"/>
  <c r="AG35" i="3" s="1"/>
  <c r="AG124" i="2"/>
  <c r="AG30" i="3" s="1"/>
  <c r="AG121" i="2"/>
  <c r="AG27" i="3" s="1"/>
  <c r="AG117" i="2"/>
  <c r="AG23" i="3" s="1"/>
  <c r="AG118" i="2"/>
  <c r="AG24" i="3" s="1"/>
  <c r="AG108" i="2"/>
  <c r="AG14" i="3" s="1"/>
  <c r="AG114" i="2"/>
  <c r="AG20" i="3" s="1"/>
  <c r="AG106" i="2"/>
  <c r="AG12" i="3" s="1"/>
  <c r="AG131" i="2"/>
  <c r="AG37" i="3" s="1"/>
  <c r="AG100" i="2"/>
  <c r="AG6" i="3" s="1"/>
  <c r="AG109" i="2"/>
  <c r="AG15" i="3" s="1"/>
  <c r="AG135" i="2"/>
  <c r="AG41" i="3" s="1"/>
  <c r="AG113" i="2"/>
  <c r="AG19" i="3" s="1"/>
  <c r="AG105" i="2"/>
  <c r="AG11" i="3" s="1"/>
  <c r="AG138" i="2"/>
  <c r="AG44" i="3" s="1"/>
  <c r="AG119" i="2"/>
  <c r="AG25" i="3" s="1"/>
  <c r="AG126" i="2"/>
  <c r="AG32" i="3" s="1"/>
  <c r="AG144" i="2"/>
  <c r="AG50" i="3" s="1"/>
  <c r="AG136" i="2"/>
  <c r="AG42" i="3" s="1"/>
  <c r="AG134" i="2"/>
  <c r="AG40" i="3" s="1"/>
  <c r="AG142" i="2"/>
  <c r="AG48" i="3" s="1"/>
  <c r="AG111" i="2"/>
  <c r="AG17" i="3" s="1"/>
  <c r="AG141" i="2"/>
  <c r="AG47" i="3" s="1"/>
  <c r="AG122" i="2"/>
  <c r="AG28" i="3" s="1"/>
  <c r="AG115" i="2"/>
  <c r="AG21" i="3" s="1"/>
  <c r="AG132" i="2"/>
  <c r="AG38" i="3" s="1"/>
  <c r="AG98" i="2"/>
  <c r="AG107" i="2"/>
  <c r="AG13" i="3" s="1"/>
  <c r="AG137" i="2"/>
  <c r="AG43" i="3" s="1"/>
  <c r="AG128" i="2"/>
  <c r="AG34" i="3" s="1"/>
  <c r="AG104" i="2"/>
  <c r="AG10" i="3" s="1"/>
  <c r="AG103" i="2"/>
  <c r="AG9" i="3" s="1"/>
  <c r="AG130" i="2"/>
  <c r="AG36" i="3" s="1"/>
  <c r="AG133" i="2"/>
  <c r="AG39" i="3" s="1"/>
  <c r="AG140" i="2"/>
  <c r="AG46" i="3" s="1"/>
  <c r="AG145" i="2"/>
  <c r="AG51" i="3" s="1"/>
  <c r="AG143" i="2"/>
  <c r="AG49" i="3" s="1"/>
  <c r="AG125" i="2"/>
  <c r="AG31" i="3" s="1"/>
  <c r="AG123" i="2"/>
  <c r="AG29" i="3" s="1"/>
  <c r="AG112" i="2"/>
  <c r="AG18" i="3" s="1"/>
  <c r="AG116" i="2"/>
  <c r="AG22" i="3" s="1"/>
  <c r="AG127" i="2"/>
  <c r="AG33" i="3" s="1"/>
  <c r="AG139" i="2"/>
  <c r="AG45" i="3" s="1"/>
  <c r="AG101" i="2"/>
  <c r="AG7" i="3" s="1"/>
  <c r="AG102" i="2"/>
  <c r="AG8" i="3" s="1"/>
  <c r="AG110" i="2"/>
  <c r="AG16" i="3" s="1"/>
  <c r="AG120" i="2"/>
  <c r="AG26" i="3" s="1"/>
  <c r="AG2" i="3"/>
  <c r="AG4" i="3"/>
  <c r="AH2" i="2" l="1"/>
  <c r="AH143" i="2" l="1"/>
  <c r="AH49" i="3" s="1"/>
  <c r="AH108" i="2"/>
  <c r="AH14" i="3" s="1"/>
  <c r="AH139" i="2"/>
  <c r="AH45" i="3" s="1"/>
  <c r="AH113" i="2"/>
  <c r="AH19" i="3" s="1"/>
  <c r="AH144" i="2"/>
  <c r="AH50" i="3" s="1"/>
  <c r="AH140" i="2"/>
  <c r="AH46" i="3" s="1"/>
  <c r="AH112" i="2"/>
  <c r="AH18" i="3" s="1"/>
  <c r="AH118" i="2"/>
  <c r="AH24" i="3" s="1"/>
  <c r="AH129" i="2"/>
  <c r="AH35" i="3" s="1"/>
  <c r="AH128" i="2"/>
  <c r="AH34" i="3" s="1"/>
  <c r="AH141" i="2"/>
  <c r="AH47" i="3" s="1"/>
  <c r="AH106" i="2"/>
  <c r="AH12" i="3" s="1"/>
  <c r="AH142" i="2"/>
  <c r="AH48" i="3" s="1"/>
  <c r="AH126" i="2"/>
  <c r="AH32" i="3" s="1"/>
  <c r="AH111" i="2"/>
  <c r="AH17" i="3" s="1"/>
  <c r="AH103" i="2"/>
  <c r="AH9" i="3" s="1"/>
  <c r="AH115" i="2"/>
  <c r="AH21" i="3" s="1"/>
  <c r="AH135" i="2"/>
  <c r="AH41" i="3" s="1"/>
  <c r="AH131" i="2"/>
  <c r="AH37" i="3" s="1"/>
  <c r="AH127" i="2"/>
  <c r="AH33" i="3" s="1"/>
  <c r="AH114" i="2"/>
  <c r="AH20" i="3" s="1"/>
  <c r="AH145" i="2"/>
  <c r="AH51" i="3" s="1"/>
  <c r="AH121" i="2"/>
  <c r="AH27" i="3" s="1"/>
  <c r="AH110" i="2"/>
  <c r="AH16" i="3" s="1"/>
  <c r="AH138" i="2"/>
  <c r="AH44" i="3" s="1"/>
  <c r="AH133" i="2"/>
  <c r="AH39" i="3" s="1"/>
  <c r="AH123" i="2"/>
  <c r="AH100" i="2"/>
  <c r="AH6" i="3" s="1"/>
  <c r="AH117" i="2"/>
  <c r="AH23" i="3" s="1"/>
  <c r="AH132" i="2"/>
  <c r="AH38" i="3" s="1"/>
  <c r="AH124" i="2"/>
  <c r="AH30" i="3" s="1"/>
  <c r="AH119" i="2"/>
  <c r="AH25" i="3" s="1"/>
  <c r="AH134" i="2"/>
  <c r="AH40" i="3" s="1"/>
  <c r="AH105" i="2"/>
  <c r="AH11" i="3" s="1"/>
  <c r="AH130" i="2"/>
  <c r="AH36" i="3" s="1"/>
  <c r="AH98" i="2"/>
  <c r="AH122" i="2"/>
  <c r="AH28" i="3" s="1"/>
  <c r="AH136" i="2"/>
  <c r="AH42" i="3" s="1"/>
  <c r="AH102" i="2"/>
  <c r="AH8" i="3" s="1"/>
  <c r="AH137" i="2"/>
  <c r="AH43" i="3" s="1"/>
  <c r="AH116" i="2"/>
  <c r="AH22" i="3" s="1"/>
  <c r="AH109" i="2"/>
  <c r="AH15" i="3" s="1"/>
  <c r="AH107" i="2"/>
  <c r="AH13" i="3" s="1"/>
  <c r="AH101" i="2"/>
  <c r="AH7" i="3" s="1"/>
  <c r="AH120" i="2"/>
  <c r="AH26" i="3" s="1"/>
  <c r="AH125" i="2"/>
  <c r="AH31" i="3" s="1"/>
  <c r="AH104" i="2"/>
  <c r="AH10" i="3" s="1"/>
  <c r="AH4" i="3" l="1"/>
  <c r="AH29" i="3"/>
  <c r="AH2" i="3"/>
  <c r="AI2" i="2"/>
  <c r="AI104" i="2" l="1"/>
  <c r="AI10" i="3" s="1"/>
  <c r="AI115" i="2"/>
  <c r="AI21" i="3" s="1"/>
  <c r="AI122" i="2"/>
  <c r="AI28" i="3" s="1"/>
  <c r="AI116" i="2"/>
  <c r="AI22" i="3" s="1"/>
  <c r="AI102" i="2"/>
  <c r="AI8" i="3" s="1"/>
  <c r="AI145" i="2"/>
  <c r="AI51" i="3" s="1"/>
  <c r="AI119" i="2"/>
  <c r="AI25" i="3" s="1"/>
  <c r="AI130" i="2"/>
  <c r="AI36" i="3" s="1"/>
  <c r="AI121" i="2"/>
  <c r="AI27" i="3" s="1"/>
  <c r="AI129" i="2"/>
  <c r="AI35" i="3" s="1"/>
  <c r="AI112" i="2"/>
  <c r="AI18" i="3" s="1"/>
  <c r="AI142" i="2"/>
  <c r="AI48" i="3" s="1"/>
  <c r="AI126" i="2"/>
  <c r="AI32" i="3" s="1"/>
  <c r="AI143" i="2"/>
  <c r="AI49" i="3" s="1"/>
  <c r="AI128" i="2"/>
  <c r="AI34" i="3" s="1"/>
  <c r="AI106" i="2"/>
  <c r="AI12" i="3" s="1"/>
  <c r="AI113" i="2"/>
  <c r="AI19" i="3" s="1"/>
  <c r="AI118" i="2"/>
  <c r="AI24" i="3" s="1"/>
  <c r="AI138" i="2"/>
  <c r="AI44" i="3" s="1"/>
  <c r="AI98" i="2"/>
  <c r="AI103" i="2"/>
  <c r="AI9" i="3" s="1"/>
  <c r="AI134" i="2"/>
  <c r="AI40" i="3" s="1"/>
  <c r="AI137" i="2"/>
  <c r="AI43" i="3" s="1"/>
  <c r="AI117" i="2"/>
  <c r="AI23" i="3" s="1"/>
  <c r="AI107" i="2"/>
  <c r="AI13" i="3" s="1"/>
  <c r="AI105" i="2"/>
  <c r="AI11" i="3" s="1"/>
  <c r="AI114" i="2"/>
  <c r="AI20" i="3" s="1"/>
  <c r="AI110" i="2"/>
  <c r="AI16" i="3" s="1"/>
  <c r="AI101" i="2"/>
  <c r="AI7" i="3" s="1"/>
  <c r="AI141" i="2"/>
  <c r="AI47" i="3" s="1"/>
  <c r="AI120" i="2"/>
  <c r="AI26" i="3" s="1"/>
  <c r="AI132" i="2"/>
  <c r="AI38" i="3" s="1"/>
  <c r="AI125" i="2"/>
  <c r="AI31" i="3" s="1"/>
  <c r="AI100" i="2"/>
  <c r="AI6" i="3" s="1"/>
  <c r="AI127" i="2"/>
  <c r="AI33" i="3" s="1"/>
  <c r="AI108" i="2"/>
  <c r="AI14" i="3" s="1"/>
  <c r="AI133" i="2"/>
  <c r="AI39" i="3" s="1"/>
  <c r="AI131" i="2"/>
  <c r="AI37" i="3" s="1"/>
  <c r="AI124" i="2"/>
  <c r="AI30" i="3" s="1"/>
  <c r="AI109" i="2"/>
  <c r="AI15" i="3" s="1"/>
  <c r="AI139" i="2"/>
  <c r="AI45" i="3" s="1"/>
  <c r="AI135" i="2"/>
  <c r="AI41" i="3" s="1"/>
  <c r="AI140" i="2"/>
  <c r="AI46" i="3" s="1"/>
  <c r="AI136" i="2"/>
  <c r="AI42" i="3" s="1"/>
  <c r="AI144" i="2"/>
  <c r="AI50" i="3" s="1"/>
  <c r="AI123" i="2"/>
  <c r="AI111" i="2"/>
  <c r="AI17" i="3" s="1"/>
  <c r="AI29" i="3"/>
  <c r="AI2" i="3"/>
  <c r="AI4" i="3"/>
  <c r="AJ2" i="2" l="1"/>
  <c r="AK2" i="2" l="1"/>
  <c r="AJ117" i="2"/>
  <c r="AJ23" i="3" s="1"/>
  <c r="AJ133" i="2"/>
  <c r="AJ39" i="3" s="1"/>
  <c r="AJ110" i="2"/>
  <c r="AJ16" i="3" s="1"/>
  <c r="AJ104" i="2"/>
  <c r="AJ10" i="3" s="1"/>
  <c r="AJ112" i="2"/>
  <c r="AJ18" i="3" s="1"/>
  <c r="AJ125" i="2"/>
  <c r="AJ31" i="3" s="1"/>
  <c r="AJ137" i="2"/>
  <c r="AJ43" i="3" s="1"/>
  <c r="AJ108" i="2"/>
  <c r="AJ14" i="3" s="1"/>
  <c r="AJ101" i="2"/>
  <c r="AJ7" i="3" s="1"/>
  <c r="AJ127" i="2"/>
  <c r="AJ33" i="3" s="1"/>
  <c r="AJ119" i="2"/>
  <c r="AJ25" i="3" s="1"/>
  <c r="AJ134" i="2"/>
  <c r="AJ40" i="3" s="1"/>
  <c r="AJ120" i="2"/>
  <c r="AJ26" i="3" s="1"/>
  <c r="AJ98" i="2"/>
  <c r="AJ131" i="2"/>
  <c r="AJ37" i="3" s="1"/>
  <c r="AJ145" i="2"/>
  <c r="AJ51" i="3" s="1"/>
  <c r="AJ141" i="2"/>
  <c r="AJ47" i="3" s="1"/>
  <c r="AJ143" i="2"/>
  <c r="AJ49" i="3" s="1"/>
  <c r="AJ128" i="2"/>
  <c r="AJ34" i="3" s="1"/>
  <c r="AJ100" i="2"/>
  <c r="AJ6" i="3" s="1"/>
  <c r="AJ118" i="2"/>
  <c r="AJ24" i="3" s="1"/>
  <c r="AJ106" i="2"/>
  <c r="AJ12" i="3" s="1"/>
  <c r="AJ107" i="2"/>
  <c r="AJ13" i="3" s="1"/>
  <c r="AJ122" i="2"/>
  <c r="AJ28" i="3" s="1"/>
  <c r="AJ144" i="2"/>
  <c r="AJ50" i="3" s="1"/>
  <c r="AJ124" i="2"/>
  <c r="AJ30" i="3" s="1"/>
  <c r="AJ142" i="2"/>
  <c r="AJ48" i="3" s="1"/>
  <c r="AJ135" i="2"/>
  <c r="AJ41" i="3" s="1"/>
  <c r="AJ132" i="2"/>
  <c r="AJ38" i="3" s="1"/>
  <c r="AJ109" i="2"/>
  <c r="AJ15" i="3" s="1"/>
  <c r="AJ136" i="2"/>
  <c r="AJ42" i="3" s="1"/>
  <c r="AJ129" i="2"/>
  <c r="AJ35" i="3" s="1"/>
  <c r="AJ114" i="2"/>
  <c r="AJ20" i="3" s="1"/>
  <c r="AJ138" i="2"/>
  <c r="AJ44" i="3" s="1"/>
  <c r="AJ126" i="2"/>
  <c r="AJ32" i="3" s="1"/>
  <c r="AJ123" i="2"/>
  <c r="AJ115" i="2"/>
  <c r="AJ21" i="3" s="1"/>
  <c r="AJ121" i="2"/>
  <c r="AJ27" i="3" s="1"/>
  <c r="AJ103" i="2"/>
  <c r="AJ9" i="3" s="1"/>
  <c r="AJ111" i="2"/>
  <c r="AJ17" i="3" s="1"/>
  <c r="AJ102" i="2"/>
  <c r="AJ8" i="3" s="1"/>
  <c r="AJ113" i="2"/>
  <c r="AJ19" i="3" s="1"/>
  <c r="AJ139" i="2"/>
  <c r="AJ45" i="3" s="1"/>
  <c r="AJ105" i="2"/>
  <c r="AJ11" i="3" s="1"/>
  <c r="AJ140" i="2"/>
  <c r="AJ46" i="3" s="1"/>
  <c r="AJ130" i="2"/>
  <c r="AJ36" i="3" s="1"/>
  <c r="AJ116" i="2"/>
  <c r="AJ22" i="3" s="1"/>
  <c r="AJ2" i="3" l="1"/>
  <c r="AJ4" i="3"/>
  <c r="AJ29" i="3"/>
  <c r="AK127" i="2"/>
  <c r="AK33" i="3" s="1"/>
  <c r="AK137" i="2"/>
  <c r="AK43" i="3" s="1"/>
  <c r="AK143" i="2"/>
  <c r="AK49" i="3" s="1"/>
  <c r="AK106" i="2"/>
  <c r="AK12" i="3" s="1"/>
  <c r="AK109" i="2"/>
  <c r="AK15" i="3" s="1"/>
  <c r="AK108" i="2"/>
  <c r="AK14" i="3" s="1"/>
  <c r="AK129" i="2"/>
  <c r="AK35" i="3" s="1"/>
  <c r="AK123" i="2"/>
  <c r="AK119" i="2"/>
  <c r="AK25" i="3" s="1"/>
  <c r="AK124" i="2"/>
  <c r="AK30" i="3" s="1"/>
  <c r="AK98" i="2"/>
  <c r="AK105" i="2"/>
  <c r="AK11" i="3" s="1"/>
  <c r="AK120" i="2"/>
  <c r="AK26" i="3" s="1"/>
  <c r="AK125" i="2"/>
  <c r="AK31" i="3" s="1"/>
  <c r="AK135" i="2"/>
  <c r="AK41" i="3" s="1"/>
  <c r="AK133" i="2"/>
  <c r="AK39" i="3" s="1"/>
  <c r="AK118" i="2"/>
  <c r="AK24" i="3" s="1"/>
  <c r="AK144" i="2"/>
  <c r="AK50" i="3" s="1"/>
  <c r="AK126" i="2"/>
  <c r="AK32" i="3" s="1"/>
  <c r="AK102" i="2"/>
  <c r="AK8" i="3" s="1"/>
  <c r="AK139" i="2"/>
  <c r="AK45" i="3" s="1"/>
  <c r="AK142" i="2"/>
  <c r="AK48" i="3" s="1"/>
  <c r="AK115" i="2"/>
  <c r="AK21" i="3" s="1"/>
  <c r="AK130" i="2"/>
  <c r="AK36" i="3" s="1"/>
  <c r="AK141" i="2"/>
  <c r="AK47" i="3" s="1"/>
  <c r="AK132" i="2"/>
  <c r="AK38" i="3" s="1"/>
  <c r="AK103" i="2"/>
  <c r="AK9" i="3" s="1"/>
  <c r="AK128" i="2"/>
  <c r="AK34" i="3" s="1"/>
  <c r="AK131" i="2"/>
  <c r="AK37" i="3" s="1"/>
  <c r="AK121" i="2"/>
  <c r="AK27" i="3" s="1"/>
  <c r="AK104" i="2"/>
  <c r="AK10" i="3" s="1"/>
  <c r="AK113" i="2"/>
  <c r="AK19" i="3" s="1"/>
  <c r="AK138" i="2"/>
  <c r="AK44" i="3" s="1"/>
  <c r="AK117" i="2"/>
  <c r="AK23" i="3" s="1"/>
  <c r="AK145" i="2"/>
  <c r="AK51" i="3" s="1"/>
  <c r="AK107" i="2"/>
  <c r="AK13" i="3" s="1"/>
  <c r="AK134" i="2"/>
  <c r="AK40" i="3" s="1"/>
  <c r="AK136" i="2"/>
  <c r="AK42" i="3" s="1"/>
  <c r="AK140" i="2"/>
  <c r="AK46" i="3" s="1"/>
  <c r="AK100" i="2"/>
  <c r="AK6" i="3" s="1"/>
  <c r="AK114" i="2"/>
  <c r="AK20" i="3" s="1"/>
  <c r="AK110" i="2"/>
  <c r="AK16" i="3" s="1"/>
  <c r="AK116" i="2"/>
  <c r="AK22" i="3" s="1"/>
  <c r="AK112" i="2"/>
  <c r="AK18" i="3" s="1"/>
  <c r="AK111" i="2"/>
  <c r="AK17" i="3" s="1"/>
  <c r="AK122" i="2"/>
  <c r="AK28" i="3" s="1"/>
  <c r="AK101" i="2"/>
  <c r="AK7" i="3" s="1"/>
  <c r="AK29" i="3" l="1"/>
  <c r="AK4" i="3"/>
  <c r="AK2" i="3"/>
  <c r="AM2" i="2" l="1"/>
  <c r="AL2" i="2"/>
  <c r="AL109" i="2" l="1"/>
  <c r="AL15" i="3" s="1"/>
  <c r="AL134" i="2"/>
  <c r="AL40" i="3" s="1"/>
  <c r="AL121" i="2"/>
  <c r="AL27" i="3" s="1"/>
  <c r="AL107" i="2"/>
  <c r="AL13" i="3" s="1"/>
  <c r="AL128" i="2"/>
  <c r="AL34" i="3" s="1"/>
  <c r="AL108" i="2"/>
  <c r="AL14" i="3" s="1"/>
  <c r="AL113" i="2"/>
  <c r="AL19" i="3" s="1"/>
  <c r="AL114" i="2"/>
  <c r="AL20" i="3" s="1"/>
  <c r="AL118" i="2"/>
  <c r="AL24" i="3" s="1"/>
  <c r="AL101" i="2"/>
  <c r="AL7" i="3" s="1"/>
  <c r="AL125" i="2"/>
  <c r="AL31" i="3" s="1"/>
  <c r="AL103" i="2"/>
  <c r="AL9" i="3" s="1"/>
  <c r="AL129" i="2"/>
  <c r="AL35" i="3" s="1"/>
  <c r="AL133" i="2"/>
  <c r="AL39" i="3" s="1"/>
  <c r="AL139" i="2"/>
  <c r="AL45" i="3" s="1"/>
  <c r="AL123" i="2"/>
  <c r="AL138" i="2"/>
  <c r="AL44" i="3" s="1"/>
  <c r="AL126" i="2"/>
  <c r="AL32" i="3" s="1"/>
  <c r="AL119" i="2"/>
  <c r="AL25" i="3" s="1"/>
  <c r="AL120" i="2"/>
  <c r="AL26" i="3" s="1"/>
  <c r="AL117" i="2"/>
  <c r="AL23" i="3" s="1"/>
  <c r="AL136" i="2"/>
  <c r="AL42" i="3" s="1"/>
  <c r="AL135" i="2"/>
  <c r="AL41" i="3" s="1"/>
  <c r="AL137" i="2"/>
  <c r="AL43" i="3" s="1"/>
  <c r="AL116" i="2"/>
  <c r="AL22" i="3" s="1"/>
  <c r="AL100" i="2"/>
  <c r="AL6" i="3" s="1"/>
  <c r="AL140" i="2"/>
  <c r="AL46" i="3" s="1"/>
  <c r="AL106" i="2"/>
  <c r="AL12" i="3" s="1"/>
  <c r="AL104" i="2"/>
  <c r="AL10" i="3" s="1"/>
  <c r="AL143" i="2"/>
  <c r="AL49" i="3" s="1"/>
  <c r="AL124" i="2"/>
  <c r="AL30" i="3" s="1"/>
  <c r="AL105" i="2"/>
  <c r="AL11" i="3" s="1"/>
  <c r="AL102" i="2"/>
  <c r="AL8" i="3" s="1"/>
  <c r="AL127" i="2"/>
  <c r="AL33" i="3" s="1"/>
  <c r="AL111" i="2"/>
  <c r="AL17" i="3" s="1"/>
  <c r="AL131" i="2"/>
  <c r="AL37" i="3" s="1"/>
  <c r="AL130" i="2"/>
  <c r="AL36" i="3" s="1"/>
  <c r="AL141" i="2"/>
  <c r="AL47" i="3" s="1"/>
  <c r="AL145" i="2"/>
  <c r="AL51" i="3" s="1"/>
  <c r="AL112" i="2"/>
  <c r="AL18" i="3" s="1"/>
  <c r="AL122" i="2"/>
  <c r="AL28" i="3" s="1"/>
  <c r="AL144" i="2"/>
  <c r="AL50" i="3" s="1"/>
  <c r="AL132" i="2"/>
  <c r="AL38" i="3" s="1"/>
  <c r="AL115" i="2"/>
  <c r="AL21" i="3" s="1"/>
  <c r="AL142" i="2"/>
  <c r="AL48" i="3" s="1"/>
  <c r="AL98" i="2"/>
  <c r="AL110" i="2"/>
  <c r="AL16" i="3" s="1"/>
  <c r="AM114" i="2"/>
  <c r="AM20" i="3" s="1"/>
  <c r="AM110" i="2"/>
  <c r="AM119" i="2"/>
  <c r="AM105" i="2"/>
  <c r="AM107" i="2"/>
  <c r="AM13" i="3" s="1"/>
  <c r="AM100" i="2"/>
  <c r="AM6" i="3" s="1"/>
  <c r="AM143" i="2"/>
  <c r="AM122" i="2"/>
  <c r="AM28" i="3" s="1"/>
  <c r="AM126" i="2"/>
  <c r="AM32" i="3" s="1"/>
  <c r="AM138" i="2"/>
  <c r="AM44" i="3" s="1"/>
  <c r="AM145" i="2"/>
  <c r="AM51" i="3" s="1"/>
  <c r="AM141" i="2"/>
  <c r="AM47" i="3" s="1"/>
  <c r="AM133" i="2"/>
  <c r="AM39" i="3" s="1"/>
  <c r="AM109" i="2"/>
  <c r="AM15" i="3" s="1"/>
  <c r="AM144" i="2"/>
  <c r="AM137" i="2"/>
  <c r="AM115" i="2"/>
  <c r="AM118" i="2"/>
  <c r="AM121" i="2"/>
  <c r="AM27" i="3" s="1"/>
  <c r="AM113" i="2"/>
  <c r="AM130" i="2"/>
  <c r="AM36" i="3" s="1"/>
  <c r="AM108" i="2"/>
  <c r="AM14" i="3" s="1"/>
  <c r="AM142" i="2"/>
  <c r="AM48" i="3" s="1"/>
  <c r="AM125" i="2"/>
  <c r="AM129" i="2"/>
  <c r="AM35" i="3" s="1"/>
  <c r="AM117" i="2"/>
  <c r="AM102" i="2"/>
  <c r="AM120" i="2"/>
  <c r="AM136" i="2"/>
  <c r="AM98" i="2"/>
  <c r="AM131" i="2"/>
  <c r="AM127" i="2"/>
  <c r="AM140" i="2"/>
  <c r="AM46" i="3" s="1"/>
  <c r="AM124" i="2"/>
  <c r="AM30" i="3" s="1"/>
  <c r="AM103" i="2"/>
  <c r="AM128" i="2"/>
  <c r="AM34" i="3" s="1"/>
  <c r="AM134" i="2"/>
  <c r="AM40" i="3" s="1"/>
  <c r="AM106" i="2"/>
  <c r="AM101" i="2"/>
  <c r="AM139" i="2"/>
  <c r="AM45" i="3" s="1"/>
  <c r="AM135" i="2"/>
  <c r="AM111" i="2"/>
  <c r="AM116" i="2"/>
  <c r="AM22" i="3" s="1"/>
  <c r="AM104" i="2"/>
  <c r="AM10" i="3" s="1"/>
  <c r="AM123" i="2"/>
  <c r="AM112" i="2"/>
  <c r="AM18" i="3" s="1"/>
  <c r="AM132" i="2"/>
  <c r="AM38" i="3" s="1"/>
  <c r="AM9" i="3" l="1"/>
  <c r="AM19" i="3"/>
  <c r="AM37" i="3"/>
  <c r="AM42" i="3"/>
  <c r="AM21" i="3"/>
  <c r="AL4" i="3"/>
  <c r="AL29" i="3"/>
  <c r="AM49" i="3"/>
  <c r="AM17" i="3"/>
  <c r="AM43" i="3"/>
  <c r="AM11" i="3"/>
  <c r="AL2" i="3"/>
  <c r="AM33" i="3"/>
  <c r="AM24" i="3"/>
  <c r="AM7" i="3"/>
  <c r="AM8" i="3"/>
  <c r="AM50" i="3"/>
  <c r="AM25" i="3"/>
  <c r="AM31" i="3"/>
  <c r="AM41" i="3"/>
  <c r="AM26" i="3"/>
  <c r="AM12" i="3"/>
  <c r="AM23" i="3"/>
  <c r="AM16" i="3"/>
  <c r="AM29" i="3" l="1"/>
  <c r="AM4" i="3"/>
  <c r="AM2" i="3"/>
  <c r="AN2" i="2" l="1"/>
  <c r="AN135" i="2" l="1"/>
  <c r="AN41" i="3" s="1"/>
  <c r="AN104" i="2"/>
  <c r="AN10" i="3" s="1"/>
  <c r="AN108" i="2"/>
  <c r="AN14" i="3" s="1"/>
  <c r="AN98" i="2"/>
  <c r="AN138" i="2"/>
  <c r="AN44" i="3" s="1"/>
  <c r="AN129" i="2"/>
  <c r="AN35" i="3" s="1"/>
  <c r="AN124" i="2"/>
  <c r="AN30" i="3" s="1"/>
  <c r="AN128" i="2"/>
  <c r="AN34" i="3" s="1"/>
  <c r="AN102" i="2"/>
  <c r="AN8" i="3" s="1"/>
  <c r="AN100" i="2"/>
  <c r="AN6" i="3" s="1"/>
  <c r="AN130" i="2"/>
  <c r="AN36" i="3" s="1"/>
  <c r="AN144" i="2"/>
  <c r="AN50" i="3" s="1"/>
  <c r="AN103" i="2"/>
  <c r="AN9" i="3" s="1"/>
  <c r="AN106" i="2"/>
  <c r="AN12" i="3" s="1"/>
  <c r="AN123" i="2"/>
  <c r="AN105" i="2"/>
  <c r="AN11" i="3" s="1"/>
  <c r="AN125" i="2"/>
  <c r="AN31" i="3" s="1"/>
  <c r="AN139" i="2"/>
  <c r="AN45" i="3" s="1"/>
  <c r="AN114" i="2"/>
  <c r="AN20" i="3" s="1"/>
  <c r="AN142" i="2"/>
  <c r="AN48" i="3" s="1"/>
  <c r="AN145" i="2"/>
  <c r="AN51" i="3" s="1"/>
  <c r="AN136" i="2"/>
  <c r="AN42" i="3" s="1"/>
  <c r="AN116" i="2"/>
  <c r="AN22" i="3" s="1"/>
  <c r="AN119" i="2"/>
  <c r="AN25" i="3" s="1"/>
  <c r="AN107" i="2"/>
  <c r="AN13" i="3" s="1"/>
  <c r="AN121" i="2"/>
  <c r="AN27" i="3" s="1"/>
  <c r="AN141" i="2"/>
  <c r="AN47" i="3" s="1"/>
  <c r="AN140" i="2"/>
  <c r="AN46" i="3" s="1"/>
  <c r="AN137" i="2"/>
  <c r="AN43" i="3" s="1"/>
  <c r="AN131" i="2"/>
  <c r="AN37" i="3" s="1"/>
  <c r="AN113" i="2"/>
  <c r="AN19" i="3" s="1"/>
  <c r="AN143" i="2"/>
  <c r="AN49" i="3" s="1"/>
  <c r="AN115" i="2"/>
  <c r="AN21" i="3" s="1"/>
  <c r="AN112" i="2"/>
  <c r="AN18" i="3" s="1"/>
  <c r="AN109" i="2"/>
  <c r="AN15" i="3" s="1"/>
  <c r="AN132" i="2"/>
  <c r="AN38" i="3" s="1"/>
  <c r="AN118" i="2"/>
  <c r="AN24" i="3" s="1"/>
  <c r="AN133" i="2"/>
  <c r="AN39" i="3" s="1"/>
  <c r="AN120" i="2"/>
  <c r="AN26" i="3" s="1"/>
  <c r="AN117" i="2"/>
  <c r="AN23" i="3" s="1"/>
  <c r="AN122" i="2"/>
  <c r="AN28" i="3" s="1"/>
  <c r="AN101" i="2"/>
  <c r="AN7" i="3" s="1"/>
  <c r="AN111" i="2"/>
  <c r="AN17" i="3" s="1"/>
  <c r="AN126" i="2"/>
  <c r="AN32" i="3" s="1"/>
  <c r="AN110" i="2"/>
  <c r="AN16" i="3" s="1"/>
  <c r="AN134" i="2"/>
  <c r="AN40" i="3" s="1"/>
  <c r="AN127" i="2"/>
  <c r="AN33" i="3" s="1"/>
  <c r="AO2" i="2"/>
  <c r="AN2" i="3" l="1"/>
  <c r="AN29" i="3"/>
  <c r="AN4" i="3"/>
  <c r="AO106" i="2"/>
  <c r="AO12" i="3" s="1"/>
  <c r="AO136" i="2"/>
  <c r="AO42" i="3" s="1"/>
  <c r="AO138" i="2"/>
  <c r="AO44" i="3" s="1"/>
  <c r="AO131" i="2"/>
  <c r="AO37" i="3" s="1"/>
  <c r="AO139" i="2"/>
  <c r="AO45" i="3" s="1"/>
  <c r="AO142" i="2"/>
  <c r="AO48" i="3" s="1"/>
  <c r="AO114" i="2"/>
  <c r="AO20" i="3" s="1"/>
  <c r="AO129" i="2"/>
  <c r="AO35" i="3" s="1"/>
  <c r="AO120" i="2"/>
  <c r="AO26" i="3" s="1"/>
  <c r="AO141" i="2"/>
  <c r="AO47" i="3" s="1"/>
  <c r="AO100" i="2"/>
  <c r="AO6" i="3" s="1"/>
  <c r="AO118" i="2"/>
  <c r="AO24" i="3" s="1"/>
  <c r="AO119" i="2"/>
  <c r="AO25" i="3" s="1"/>
  <c r="AO124" i="2"/>
  <c r="AO30" i="3" s="1"/>
  <c r="AO123" i="2"/>
  <c r="AO130" i="2"/>
  <c r="AO36" i="3" s="1"/>
  <c r="AO137" i="2"/>
  <c r="AO43" i="3" s="1"/>
  <c r="AO133" i="2"/>
  <c r="AO39" i="3" s="1"/>
  <c r="AO135" i="2"/>
  <c r="AO41" i="3" s="1"/>
  <c r="AO109" i="2"/>
  <c r="AO15" i="3" s="1"/>
  <c r="AO144" i="2"/>
  <c r="AO50" i="3" s="1"/>
  <c r="AO105" i="2"/>
  <c r="AO11" i="3" s="1"/>
  <c r="AO128" i="2"/>
  <c r="AO34" i="3" s="1"/>
  <c r="AO116" i="2"/>
  <c r="AO22" i="3" s="1"/>
  <c r="AO140" i="2"/>
  <c r="AO46" i="3" s="1"/>
  <c r="AO111" i="2"/>
  <c r="AO17" i="3" s="1"/>
  <c r="AO143" i="2"/>
  <c r="AO49" i="3" s="1"/>
  <c r="AO145" i="2"/>
  <c r="AO51" i="3" s="1"/>
  <c r="AO107" i="2"/>
  <c r="AO13" i="3" s="1"/>
  <c r="AO134" i="2"/>
  <c r="AO40" i="3" s="1"/>
  <c r="AO127" i="2"/>
  <c r="AO33" i="3" s="1"/>
  <c r="AO121" i="2"/>
  <c r="AO27" i="3" s="1"/>
  <c r="AO122" i="2"/>
  <c r="AO28" i="3" s="1"/>
  <c r="AO98" i="2"/>
  <c r="AO104" i="2"/>
  <c r="AO10" i="3" s="1"/>
  <c r="AO132" i="2"/>
  <c r="AO38" i="3" s="1"/>
  <c r="AO103" i="2"/>
  <c r="AO9" i="3" s="1"/>
  <c r="AO125" i="2"/>
  <c r="AO31" i="3" s="1"/>
  <c r="AO126" i="2"/>
  <c r="AO32" i="3" s="1"/>
  <c r="AO102" i="2"/>
  <c r="AO8" i="3" s="1"/>
  <c r="AO117" i="2"/>
  <c r="AO23" i="3" s="1"/>
  <c r="AO110" i="2"/>
  <c r="AO16" i="3" s="1"/>
  <c r="AO115" i="2"/>
  <c r="AO21" i="3" s="1"/>
  <c r="AO108" i="2"/>
  <c r="AO14" i="3" s="1"/>
  <c r="AO113" i="2"/>
  <c r="AO19" i="3" s="1"/>
  <c r="AO101" i="2"/>
  <c r="AO7" i="3" s="1"/>
  <c r="AO112" i="2"/>
  <c r="AO18" i="3" s="1"/>
  <c r="AO4" i="3" l="1"/>
  <c r="AO29" i="3"/>
  <c r="AO2" i="3"/>
  <c r="AP2" i="2" l="1"/>
  <c r="AQ2" i="2" l="1"/>
  <c r="AP101" i="2"/>
  <c r="AP7" i="3" s="1"/>
  <c r="AP119" i="2"/>
  <c r="AP25" i="3" s="1"/>
  <c r="AP127" i="2"/>
  <c r="AP33" i="3" s="1"/>
  <c r="AP114" i="2"/>
  <c r="AP20" i="3" s="1"/>
  <c r="AP129" i="2"/>
  <c r="AP35" i="3" s="1"/>
  <c r="AP115" i="2"/>
  <c r="AP21" i="3" s="1"/>
  <c r="AP98" i="2"/>
  <c r="AP124" i="2"/>
  <c r="AP30" i="3" s="1"/>
  <c r="AP128" i="2"/>
  <c r="AP34" i="3" s="1"/>
  <c r="AP116" i="2"/>
  <c r="AP22" i="3" s="1"/>
  <c r="AP108" i="2"/>
  <c r="AP14" i="3" s="1"/>
  <c r="AP100" i="2"/>
  <c r="AP6" i="3" s="1"/>
  <c r="AP113" i="2"/>
  <c r="AP19" i="3" s="1"/>
  <c r="AP117" i="2"/>
  <c r="AP23" i="3" s="1"/>
  <c r="AP123" i="2"/>
  <c r="AP103" i="2"/>
  <c r="AP9" i="3" s="1"/>
  <c r="AP136" i="2"/>
  <c r="AP42" i="3" s="1"/>
  <c r="AP106" i="2"/>
  <c r="AP12" i="3" s="1"/>
  <c r="AP121" i="2"/>
  <c r="AP27" i="3" s="1"/>
  <c r="AP109" i="2"/>
  <c r="AP15" i="3" s="1"/>
  <c r="AP102" i="2"/>
  <c r="AP8" i="3" s="1"/>
  <c r="AP142" i="2"/>
  <c r="AP48" i="3" s="1"/>
  <c r="AP140" i="2"/>
  <c r="AP46" i="3" s="1"/>
  <c r="AP137" i="2"/>
  <c r="AP43" i="3" s="1"/>
  <c r="AP143" i="2"/>
  <c r="AP49" i="3" s="1"/>
  <c r="AP122" i="2"/>
  <c r="AP28" i="3" s="1"/>
  <c r="AP139" i="2"/>
  <c r="AP45" i="3" s="1"/>
  <c r="AP107" i="2"/>
  <c r="AP13" i="3" s="1"/>
  <c r="AP132" i="2"/>
  <c r="AP38" i="3" s="1"/>
  <c r="AP134" i="2"/>
  <c r="AP40" i="3" s="1"/>
  <c r="AP120" i="2"/>
  <c r="AP26" i="3" s="1"/>
  <c r="AP104" i="2"/>
  <c r="AP10" i="3" s="1"/>
  <c r="AP144" i="2"/>
  <c r="AP50" i="3" s="1"/>
  <c r="AP130" i="2"/>
  <c r="AP36" i="3" s="1"/>
  <c r="AP133" i="2"/>
  <c r="AP39" i="3" s="1"/>
  <c r="AP110" i="2"/>
  <c r="AP16" i="3" s="1"/>
  <c r="AP138" i="2"/>
  <c r="AP44" i="3" s="1"/>
  <c r="AP111" i="2"/>
  <c r="AP17" i="3" s="1"/>
  <c r="AP135" i="2"/>
  <c r="AP41" i="3" s="1"/>
  <c r="AP105" i="2"/>
  <c r="AP11" i="3" s="1"/>
  <c r="AP118" i="2"/>
  <c r="AP24" i="3" s="1"/>
  <c r="AP131" i="2"/>
  <c r="AP37" i="3" s="1"/>
  <c r="AP145" i="2"/>
  <c r="AP51" i="3" s="1"/>
  <c r="AP141" i="2"/>
  <c r="AP47" i="3" s="1"/>
  <c r="AP112" i="2"/>
  <c r="AP18" i="3" s="1"/>
  <c r="AP126" i="2"/>
  <c r="AP32" i="3" s="1"/>
  <c r="AP125" i="2"/>
  <c r="AP31" i="3" s="1"/>
  <c r="AP2" i="3" l="1"/>
  <c r="AP4" i="3"/>
  <c r="AP29" i="3"/>
  <c r="AQ119" i="2"/>
  <c r="AQ25" i="3" s="1"/>
  <c r="AQ135" i="2"/>
  <c r="AQ41" i="3" s="1"/>
  <c r="AQ129" i="2"/>
  <c r="AQ35" i="3" s="1"/>
  <c r="AQ124" i="2"/>
  <c r="AQ30" i="3" s="1"/>
  <c r="AQ98" i="2"/>
  <c r="AQ145" i="2"/>
  <c r="AQ51" i="3" s="1"/>
  <c r="AQ123" i="2"/>
  <c r="AQ114" i="2"/>
  <c r="AQ20" i="3" s="1"/>
  <c r="AQ104" i="2"/>
  <c r="AQ10" i="3" s="1"/>
  <c r="AQ100" i="2"/>
  <c r="AQ6" i="3" s="1"/>
  <c r="AQ111" i="2"/>
  <c r="AQ17" i="3" s="1"/>
  <c r="AQ108" i="2"/>
  <c r="AQ14" i="3" s="1"/>
  <c r="AQ139" i="2"/>
  <c r="AQ45" i="3" s="1"/>
  <c r="AQ122" i="2"/>
  <c r="AQ28" i="3" s="1"/>
  <c r="AQ134" i="2"/>
  <c r="AQ40" i="3" s="1"/>
  <c r="AQ120" i="2"/>
  <c r="AQ26" i="3" s="1"/>
  <c r="AQ118" i="2"/>
  <c r="AQ24" i="3" s="1"/>
  <c r="AQ103" i="2"/>
  <c r="AQ9" i="3" s="1"/>
  <c r="AQ112" i="2"/>
  <c r="AQ18" i="3" s="1"/>
  <c r="AQ144" i="2"/>
  <c r="AQ50" i="3" s="1"/>
  <c r="AQ106" i="2"/>
  <c r="AQ12" i="3" s="1"/>
  <c r="AQ125" i="2"/>
  <c r="AQ31" i="3" s="1"/>
  <c r="AQ117" i="2"/>
  <c r="AQ23" i="3" s="1"/>
  <c r="AQ121" i="2"/>
  <c r="AQ27" i="3" s="1"/>
  <c r="AQ133" i="2"/>
  <c r="AQ39" i="3" s="1"/>
  <c r="AQ101" i="2"/>
  <c r="AQ7" i="3" s="1"/>
  <c r="AQ140" i="2"/>
  <c r="AQ46" i="3" s="1"/>
  <c r="AQ143" i="2"/>
  <c r="AQ49" i="3" s="1"/>
  <c r="AQ127" i="2"/>
  <c r="AQ33" i="3" s="1"/>
  <c r="AQ107" i="2"/>
  <c r="AQ13" i="3" s="1"/>
  <c r="AQ105" i="2"/>
  <c r="AQ11" i="3" s="1"/>
  <c r="AQ130" i="2"/>
  <c r="AQ36" i="3" s="1"/>
  <c r="AQ109" i="2"/>
  <c r="AQ15" i="3" s="1"/>
  <c r="AQ138" i="2"/>
  <c r="AQ44" i="3" s="1"/>
  <c r="AQ102" i="2"/>
  <c r="AQ8" i="3" s="1"/>
  <c r="AQ131" i="2"/>
  <c r="AQ37" i="3" s="1"/>
  <c r="AQ128" i="2"/>
  <c r="AQ34" i="3" s="1"/>
  <c r="AQ137" i="2"/>
  <c r="AQ43" i="3" s="1"/>
  <c r="AQ115" i="2"/>
  <c r="AQ21" i="3" s="1"/>
  <c r="AQ132" i="2"/>
  <c r="AQ38" i="3" s="1"/>
  <c r="AQ141" i="2"/>
  <c r="AQ47" i="3" s="1"/>
  <c r="AQ116" i="2"/>
  <c r="AQ22" i="3" s="1"/>
  <c r="AQ136" i="2"/>
  <c r="AQ42" i="3" s="1"/>
  <c r="AQ126" i="2"/>
  <c r="AQ32" i="3" s="1"/>
  <c r="AQ142" i="2"/>
  <c r="AQ48" i="3" s="1"/>
  <c r="AQ113" i="2"/>
  <c r="AQ19" i="3" s="1"/>
  <c r="AQ110" i="2"/>
  <c r="AQ16" i="3" s="1"/>
  <c r="AQ29" i="3" l="1"/>
  <c r="AQ4" i="3"/>
  <c r="AQ2" i="3"/>
  <c r="AR2" i="2" l="1"/>
  <c r="AS2" i="2" l="1"/>
  <c r="AR111" i="2"/>
  <c r="AR17" i="3" s="1"/>
  <c r="AR106" i="2"/>
  <c r="AR12" i="3" s="1"/>
  <c r="AR108" i="2"/>
  <c r="AR14" i="3" s="1"/>
  <c r="AR130" i="2"/>
  <c r="AR36" i="3" s="1"/>
  <c r="AR135" i="2"/>
  <c r="AR41" i="3" s="1"/>
  <c r="AR138" i="2"/>
  <c r="AR44" i="3" s="1"/>
  <c r="AR105" i="2"/>
  <c r="AR11" i="3" s="1"/>
  <c r="AR128" i="2"/>
  <c r="AR34" i="3" s="1"/>
  <c r="AR129" i="2"/>
  <c r="AR35" i="3" s="1"/>
  <c r="AR117" i="2"/>
  <c r="AR23" i="3" s="1"/>
  <c r="AR109" i="2"/>
  <c r="AR15" i="3" s="1"/>
  <c r="AR144" i="2"/>
  <c r="AR50" i="3" s="1"/>
  <c r="AR127" i="2"/>
  <c r="AR33" i="3" s="1"/>
  <c r="AR136" i="2"/>
  <c r="AR42" i="3" s="1"/>
  <c r="AR98" i="2"/>
  <c r="AR142" i="2"/>
  <c r="AR48" i="3" s="1"/>
  <c r="AR112" i="2"/>
  <c r="AR18" i="3" s="1"/>
  <c r="AR115" i="2"/>
  <c r="AR21" i="3" s="1"/>
  <c r="AR133" i="2"/>
  <c r="AR39" i="3" s="1"/>
  <c r="AR120" i="2"/>
  <c r="AR26" i="3" s="1"/>
  <c r="AR101" i="2"/>
  <c r="AR7" i="3" s="1"/>
  <c r="AR113" i="2"/>
  <c r="AR19" i="3" s="1"/>
  <c r="AR131" i="2"/>
  <c r="AR37" i="3" s="1"/>
  <c r="AR123" i="2"/>
  <c r="AR110" i="2"/>
  <c r="AR16" i="3" s="1"/>
  <c r="AR114" i="2"/>
  <c r="AR20" i="3" s="1"/>
  <c r="AR137" i="2"/>
  <c r="AR43" i="3" s="1"/>
  <c r="AR116" i="2"/>
  <c r="AR22" i="3" s="1"/>
  <c r="AR104" i="2"/>
  <c r="AR10" i="3" s="1"/>
  <c r="AR140" i="2"/>
  <c r="AR46" i="3" s="1"/>
  <c r="AR118" i="2"/>
  <c r="AR24" i="3" s="1"/>
  <c r="AR102" i="2"/>
  <c r="AR8" i="3" s="1"/>
  <c r="AR103" i="2"/>
  <c r="AR9" i="3" s="1"/>
  <c r="AR124" i="2"/>
  <c r="AR30" i="3" s="1"/>
  <c r="AR119" i="2"/>
  <c r="AR25" i="3" s="1"/>
  <c r="AR100" i="2"/>
  <c r="AR6" i="3" s="1"/>
  <c r="AR107" i="2"/>
  <c r="AR13" i="3" s="1"/>
  <c r="AR141" i="2"/>
  <c r="AR47" i="3" s="1"/>
  <c r="AR126" i="2"/>
  <c r="AR32" i="3" s="1"/>
  <c r="AR139" i="2"/>
  <c r="AR45" i="3" s="1"/>
  <c r="AR125" i="2"/>
  <c r="AR31" i="3" s="1"/>
  <c r="AR145" i="2"/>
  <c r="AR51" i="3" s="1"/>
  <c r="AR143" i="2"/>
  <c r="AR49" i="3" s="1"/>
  <c r="AR134" i="2"/>
  <c r="AR40" i="3" s="1"/>
  <c r="AR122" i="2"/>
  <c r="AR28" i="3" s="1"/>
  <c r="AR132" i="2"/>
  <c r="AR38" i="3" s="1"/>
  <c r="AR121" i="2"/>
  <c r="AR27" i="3" s="1"/>
  <c r="AR2" i="3" l="1"/>
  <c r="AR4" i="3"/>
  <c r="AR29" i="3"/>
  <c r="AS128" i="2"/>
  <c r="AS34" i="3" s="1"/>
  <c r="AS106" i="2"/>
  <c r="AS12" i="3" s="1"/>
  <c r="AS104" i="2"/>
  <c r="AS10" i="3" s="1"/>
  <c r="AS131" i="2"/>
  <c r="AS37" i="3" s="1"/>
  <c r="AS144" i="2"/>
  <c r="AS50" i="3" s="1"/>
  <c r="AS105" i="2"/>
  <c r="AS11" i="3" s="1"/>
  <c r="AS134" i="2"/>
  <c r="AS40" i="3" s="1"/>
  <c r="AS142" i="2"/>
  <c r="AS48" i="3" s="1"/>
  <c r="AS103" i="2"/>
  <c r="AS9" i="3" s="1"/>
  <c r="AS121" i="2"/>
  <c r="AS27" i="3" s="1"/>
  <c r="AS113" i="2"/>
  <c r="AS19" i="3" s="1"/>
  <c r="AS101" i="2"/>
  <c r="AS7" i="3" s="1"/>
  <c r="AS145" i="2"/>
  <c r="AS51" i="3" s="1"/>
  <c r="AS114" i="2"/>
  <c r="AS20" i="3" s="1"/>
  <c r="AS119" i="2"/>
  <c r="AS25" i="3" s="1"/>
  <c r="AS123" i="2"/>
  <c r="AS133" i="2"/>
  <c r="AS39" i="3" s="1"/>
  <c r="AS115" i="2"/>
  <c r="AS21" i="3" s="1"/>
  <c r="AS112" i="2"/>
  <c r="AS18" i="3" s="1"/>
  <c r="AS130" i="2"/>
  <c r="AS36" i="3" s="1"/>
  <c r="AS138" i="2"/>
  <c r="AS44" i="3" s="1"/>
  <c r="AS120" i="2"/>
  <c r="AS26" i="3" s="1"/>
  <c r="AS110" i="2"/>
  <c r="AS16" i="3" s="1"/>
  <c r="AS98" i="2"/>
  <c r="AS122" i="2"/>
  <c r="AS28" i="3" s="1"/>
  <c r="AS143" i="2"/>
  <c r="AS49" i="3" s="1"/>
  <c r="AS137" i="2"/>
  <c r="AS43" i="3" s="1"/>
  <c r="AS127" i="2"/>
  <c r="AS33" i="3" s="1"/>
  <c r="AS126" i="2"/>
  <c r="AS32" i="3" s="1"/>
  <c r="AS140" i="2"/>
  <c r="AS46" i="3" s="1"/>
  <c r="AS100" i="2"/>
  <c r="AS6" i="3" s="1"/>
  <c r="AS111" i="2"/>
  <c r="AS17" i="3" s="1"/>
  <c r="AS107" i="2"/>
  <c r="AS13" i="3" s="1"/>
  <c r="AS125" i="2"/>
  <c r="AS31" i="3" s="1"/>
  <c r="AS129" i="2"/>
  <c r="AS35" i="3" s="1"/>
  <c r="AS116" i="2"/>
  <c r="AS22" i="3" s="1"/>
  <c r="AS139" i="2"/>
  <c r="AS45" i="3" s="1"/>
  <c r="AS124" i="2"/>
  <c r="AS30" i="3" s="1"/>
  <c r="AS118" i="2"/>
  <c r="AS24" i="3" s="1"/>
  <c r="AS136" i="2"/>
  <c r="AS42" i="3" s="1"/>
  <c r="AS135" i="2"/>
  <c r="AS41" i="3" s="1"/>
  <c r="AS102" i="2"/>
  <c r="AS8" i="3" s="1"/>
  <c r="AS109" i="2"/>
  <c r="AS15" i="3" s="1"/>
  <c r="AS141" i="2"/>
  <c r="AS47" i="3" s="1"/>
  <c r="AS108" i="2"/>
  <c r="AS14" i="3" s="1"/>
  <c r="AS132" i="2"/>
  <c r="AS38" i="3" s="1"/>
  <c r="AS117" i="2"/>
  <c r="AS23" i="3" s="1"/>
  <c r="AS29" i="3" l="1"/>
  <c r="AS4" i="3"/>
  <c r="AS2" i="3"/>
  <c r="AT2" i="2" l="1"/>
  <c r="AU2" i="2" l="1"/>
  <c r="AT140" i="2"/>
  <c r="AT46" i="3" s="1"/>
  <c r="AT118" i="2"/>
  <c r="AT24" i="3" s="1"/>
  <c r="AT103" i="2"/>
  <c r="AT9" i="3" s="1"/>
  <c r="AT143" i="2"/>
  <c r="AT49" i="3" s="1"/>
  <c r="AT100" i="2"/>
  <c r="AT6" i="3" s="1"/>
  <c r="AT127" i="2"/>
  <c r="AT33" i="3" s="1"/>
  <c r="AT123" i="2"/>
  <c r="AT134" i="2"/>
  <c r="AT40" i="3" s="1"/>
  <c r="AT141" i="2"/>
  <c r="AT47" i="3" s="1"/>
  <c r="AT112" i="2"/>
  <c r="AT18" i="3" s="1"/>
  <c r="AT108" i="2"/>
  <c r="AT14" i="3" s="1"/>
  <c r="AT107" i="2"/>
  <c r="AT13" i="3" s="1"/>
  <c r="AT135" i="2"/>
  <c r="AT41" i="3" s="1"/>
  <c r="AT101" i="2"/>
  <c r="AT7" i="3" s="1"/>
  <c r="AT131" i="2"/>
  <c r="AT37" i="3" s="1"/>
  <c r="AT121" i="2"/>
  <c r="AT27" i="3" s="1"/>
  <c r="AT125" i="2"/>
  <c r="AT31" i="3" s="1"/>
  <c r="AT102" i="2"/>
  <c r="AT8" i="3" s="1"/>
  <c r="AT110" i="2"/>
  <c r="AT16" i="3" s="1"/>
  <c r="AT115" i="2"/>
  <c r="AT21" i="3" s="1"/>
  <c r="AT137" i="2"/>
  <c r="AT43" i="3" s="1"/>
  <c r="AT130" i="2"/>
  <c r="AT36" i="3" s="1"/>
  <c r="AT119" i="2"/>
  <c r="AT25" i="3" s="1"/>
  <c r="AT139" i="2"/>
  <c r="AT45" i="3" s="1"/>
  <c r="AT136" i="2"/>
  <c r="AT42" i="3" s="1"/>
  <c r="AT144" i="2"/>
  <c r="AT50" i="3" s="1"/>
  <c r="AT138" i="2"/>
  <c r="AT44" i="3" s="1"/>
  <c r="AT113" i="2"/>
  <c r="AT19" i="3" s="1"/>
  <c r="AT145" i="2"/>
  <c r="AT51" i="3" s="1"/>
  <c r="AT114" i="2"/>
  <c r="AT20" i="3" s="1"/>
  <c r="AT106" i="2"/>
  <c r="AT12" i="3" s="1"/>
  <c r="AT128" i="2"/>
  <c r="AT34" i="3" s="1"/>
  <c r="AT126" i="2"/>
  <c r="AT32" i="3" s="1"/>
  <c r="AT111" i="2"/>
  <c r="AT17" i="3" s="1"/>
  <c r="AT122" i="2"/>
  <c r="AT28" i="3" s="1"/>
  <c r="AT109" i="2"/>
  <c r="AT15" i="3" s="1"/>
  <c r="AT117" i="2"/>
  <c r="AT23" i="3" s="1"/>
  <c r="AT129" i="2"/>
  <c r="AT35" i="3" s="1"/>
  <c r="AT132" i="2"/>
  <c r="AT38" i="3" s="1"/>
  <c r="AT116" i="2"/>
  <c r="AT22" i="3" s="1"/>
  <c r="AT133" i="2"/>
  <c r="AT39" i="3" s="1"/>
  <c r="AT142" i="2"/>
  <c r="AT48" i="3" s="1"/>
  <c r="AT98" i="2"/>
  <c r="AT120" i="2"/>
  <c r="AT26" i="3" s="1"/>
  <c r="AT104" i="2"/>
  <c r="AT10" i="3" s="1"/>
  <c r="AT124" i="2"/>
  <c r="AT30" i="3" s="1"/>
  <c r="AT105" i="2"/>
  <c r="AT11" i="3" s="1"/>
  <c r="AT2" i="3" l="1"/>
  <c r="AU110" i="2"/>
  <c r="AU16" i="3" s="1"/>
  <c r="AU132" i="2"/>
  <c r="AU38" i="3" s="1"/>
  <c r="AU105" i="2"/>
  <c r="AU11" i="3" s="1"/>
  <c r="AU106" i="2"/>
  <c r="AU12" i="3" s="1"/>
  <c r="AU109" i="2"/>
  <c r="AU15" i="3" s="1"/>
  <c r="AU133" i="2"/>
  <c r="AU39" i="3" s="1"/>
  <c r="AU143" i="2"/>
  <c r="AU49" i="3" s="1"/>
  <c r="AU116" i="2"/>
  <c r="AU22" i="3" s="1"/>
  <c r="AU126" i="2"/>
  <c r="AU32" i="3" s="1"/>
  <c r="AU102" i="2"/>
  <c r="AU8" i="3" s="1"/>
  <c r="AU131" i="2"/>
  <c r="AU37" i="3" s="1"/>
  <c r="AU135" i="2"/>
  <c r="AU41" i="3" s="1"/>
  <c r="AU101" i="2"/>
  <c r="AU7" i="3" s="1"/>
  <c r="AU140" i="2"/>
  <c r="AU46" i="3" s="1"/>
  <c r="AU134" i="2"/>
  <c r="AU40" i="3" s="1"/>
  <c r="AU128" i="2"/>
  <c r="AU34" i="3" s="1"/>
  <c r="AU121" i="2"/>
  <c r="AU27" i="3" s="1"/>
  <c r="AU129" i="2"/>
  <c r="AU35" i="3" s="1"/>
  <c r="AU111" i="2"/>
  <c r="AU17" i="3" s="1"/>
  <c r="AU112" i="2"/>
  <c r="AU18" i="3" s="1"/>
  <c r="AU127" i="2"/>
  <c r="AU33" i="3" s="1"/>
  <c r="AU137" i="2"/>
  <c r="AU43" i="3" s="1"/>
  <c r="AU122" i="2"/>
  <c r="AU28" i="3" s="1"/>
  <c r="AU113" i="2"/>
  <c r="AU19" i="3" s="1"/>
  <c r="AU104" i="2"/>
  <c r="AU10" i="3" s="1"/>
  <c r="AU114" i="2"/>
  <c r="AU20" i="3" s="1"/>
  <c r="AU107" i="2"/>
  <c r="AU13" i="3" s="1"/>
  <c r="AU117" i="2"/>
  <c r="AU23" i="3" s="1"/>
  <c r="AU136" i="2"/>
  <c r="AU42" i="3" s="1"/>
  <c r="AU98" i="2"/>
  <c r="AU125" i="2"/>
  <c r="AU31" i="3" s="1"/>
  <c r="AU142" i="2"/>
  <c r="AU48" i="3" s="1"/>
  <c r="AU124" i="2"/>
  <c r="AU30" i="3" s="1"/>
  <c r="AU108" i="2"/>
  <c r="AU14" i="3" s="1"/>
  <c r="AU139" i="2"/>
  <c r="AU45" i="3" s="1"/>
  <c r="AU141" i="2"/>
  <c r="AU47" i="3" s="1"/>
  <c r="AU123" i="2"/>
  <c r="AU145" i="2"/>
  <c r="AU51" i="3" s="1"/>
  <c r="AU103" i="2"/>
  <c r="AU9" i="3" s="1"/>
  <c r="AU138" i="2"/>
  <c r="AU44" i="3" s="1"/>
  <c r="AU120" i="2"/>
  <c r="AU26" i="3" s="1"/>
  <c r="AU119" i="2"/>
  <c r="AU25" i="3" s="1"/>
  <c r="AU130" i="2"/>
  <c r="AU36" i="3" s="1"/>
  <c r="AU100" i="2"/>
  <c r="AU6" i="3" s="1"/>
  <c r="AU115" i="2"/>
  <c r="AU21" i="3" s="1"/>
  <c r="AU144" i="2"/>
  <c r="AU50" i="3" s="1"/>
  <c r="AU118" i="2"/>
  <c r="AU24" i="3" s="1"/>
  <c r="AT29" i="3"/>
  <c r="AT4" i="3"/>
  <c r="AU2" i="3" l="1"/>
  <c r="AU4" i="3"/>
  <c r="AU29" i="3"/>
  <c r="AV2" i="2" l="1"/>
  <c r="AV131" i="2" l="1"/>
  <c r="AV37" i="3" s="1"/>
  <c r="AV145" i="2"/>
  <c r="AV51" i="3" s="1"/>
  <c r="AV102" i="2"/>
  <c r="AV8" i="3" s="1"/>
  <c r="AV100" i="2"/>
  <c r="AV6" i="3" s="1"/>
  <c r="AV101" i="2"/>
  <c r="AV7" i="3" s="1"/>
  <c r="AV117" i="2"/>
  <c r="AV23" i="3" s="1"/>
  <c r="AV143" i="2"/>
  <c r="AV49" i="3" s="1"/>
  <c r="AV107" i="2"/>
  <c r="AV13" i="3" s="1"/>
  <c r="AV112" i="2"/>
  <c r="AV18" i="3" s="1"/>
  <c r="AV118" i="2"/>
  <c r="AV24" i="3" s="1"/>
  <c r="AV122" i="2"/>
  <c r="AV28" i="3" s="1"/>
  <c r="AV130" i="2"/>
  <c r="AV36" i="3" s="1"/>
  <c r="AV140" i="2"/>
  <c r="AV46" i="3" s="1"/>
  <c r="AV103" i="2"/>
  <c r="AV9" i="3" s="1"/>
  <c r="AV133" i="2"/>
  <c r="AV39" i="3" s="1"/>
  <c r="AV127" i="2"/>
  <c r="AV33" i="3" s="1"/>
  <c r="AV135" i="2"/>
  <c r="AV41" i="3" s="1"/>
  <c r="AV137" i="2"/>
  <c r="AV43" i="3" s="1"/>
  <c r="AV139" i="2"/>
  <c r="AV45" i="3" s="1"/>
  <c r="AV114" i="2"/>
  <c r="AV20" i="3" s="1"/>
  <c r="AV132" i="2"/>
  <c r="AV38" i="3" s="1"/>
  <c r="AV141" i="2"/>
  <c r="AV47" i="3" s="1"/>
  <c r="AV115" i="2"/>
  <c r="AV21" i="3" s="1"/>
  <c r="AV98" i="2"/>
  <c r="AV136" i="2"/>
  <c r="AV42" i="3" s="1"/>
  <c r="AV105" i="2"/>
  <c r="AV11" i="3" s="1"/>
  <c r="AV109" i="2"/>
  <c r="AV15" i="3" s="1"/>
  <c r="AV142" i="2"/>
  <c r="AV48" i="3" s="1"/>
  <c r="AV129" i="2"/>
  <c r="AV35" i="3" s="1"/>
  <c r="AV134" i="2"/>
  <c r="AV40" i="3" s="1"/>
  <c r="AV138" i="2"/>
  <c r="AV44" i="3" s="1"/>
  <c r="AV120" i="2"/>
  <c r="AV26" i="3" s="1"/>
  <c r="AV104" i="2"/>
  <c r="AV10" i="3" s="1"/>
  <c r="AV126" i="2"/>
  <c r="AV32" i="3" s="1"/>
  <c r="AV116" i="2"/>
  <c r="AV22" i="3" s="1"/>
  <c r="AV125" i="2"/>
  <c r="AV31" i="3" s="1"/>
  <c r="AV108" i="2"/>
  <c r="AV14" i="3" s="1"/>
  <c r="AV113" i="2"/>
  <c r="AV19" i="3" s="1"/>
  <c r="AV144" i="2"/>
  <c r="AV50" i="3" s="1"/>
  <c r="AV111" i="2"/>
  <c r="AV17" i="3" s="1"/>
  <c r="AV121" i="2"/>
  <c r="AV27" i="3" s="1"/>
  <c r="AV123" i="2"/>
  <c r="AV128" i="2"/>
  <c r="AV34" i="3" s="1"/>
  <c r="AV106" i="2"/>
  <c r="AV12" i="3" s="1"/>
  <c r="AV110" i="2"/>
  <c r="AV16" i="3" s="1"/>
  <c r="AV119" i="2"/>
  <c r="AV25" i="3" s="1"/>
  <c r="AV124" i="2"/>
  <c r="AV30" i="3" s="1"/>
  <c r="AW2" i="2"/>
  <c r="AV2" i="3" l="1"/>
  <c r="AV29" i="3"/>
  <c r="AV4" i="3"/>
  <c r="AW116" i="2"/>
  <c r="AW22" i="3" s="1"/>
  <c r="AW127" i="2"/>
  <c r="AW33" i="3" s="1"/>
  <c r="AW143" i="2"/>
  <c r="AW49" i="3" s="1"/>
  <c r="AW112" i="2"/>
  <c r="AW18" i="3" s="1"/>
  <c r="AW145" i="2"/>
  <c r="AW51" i="3" s="1"/>
  <c r="AW126" i="2"/>
  <c r="AW32" i="3" s="1"/>
  <c r="AW133" i="2"/>
  <c r="AW39" i="3" s="1"/>
  <c r="AW134" i="2"/>
  <c r="AW40" i="3" s="1"/>
  <c r="AW131" i="2"/>
  <c r="AW37" i="3" s="1"/>
  <c r="AW100" i="2"/>
  <c r="AW6" i="3" s="1"/>
  <c r="AW115" i="2"/>
  <c r="AW21" i="3" s="1"/>
  <c r="AW118" i="2"/>
  <c r="AW24" i="3" s="1"/>
  <c r="AW98" i="2"/>
  <c r="AW105" i="2"/>
  <c r="AW11" i="3" s="1"/>
  <c r="AW113" i="2"/>
  <c r="AW19" i="3" s="1"/>
  <c r="AW124" i="2"/>
  <c r="AW30" i="3" s="1"/>
  <c r="AW135" i="2"/>
  <c r="AW41" i="3" s="1"/>
  <c r="AW121" i="2"/>
  <c r="AW27" i="3" s="1"/>
  <c r="AW123" i="2"/>
  <c r="AW107" i="2"/>
  <c r="AW13" i="3" s="1"/>
  <c r="AW117" i="2"/>
  <c r="AW23" i="3" s="1"/>
  <c r="AW119" i="2"/>
  <c r="AW25" i="3" s="1"/>
  <c r="AW110" i="2"/>
  <c r="AW16" i="3" s="1"/>
  <c r="AW129" i="2"/>
  <c r="AW35" i="3" s="1"/>
  <c r="AW132" i="2"/>
  <c r="AW38" i="3" s="1"/>
  <c r="AW101" i="2"/>
  <c r="AW7" i="3" s="1"/>
  <c r="AW130" i="2"/>
  <c r="AW36" i="3" s="1"/>
  <c r="AW140" i="2"/>
  <c r="AW46" i="3" s="1"/>
  <c r="AW114" i="2"/>
  <c r="AW20" i="3" s="1"/>
  <c r="AW109" i="2"/>
  <c r="AW15" i="3" s="1"/>
  <c r="AW144" i="2"/>
  <c r="AW50" i="3" s="1"/>
  <c r="AW142" i="2"/>
  <c r="AW48" i="3" s="1"/>
  <c r="AW120" i="2"/>
  <c r="AW26" i="3" s="1"/>
  <c r="AW137" i="2"/>
  <c r="AW43" i="3" s="1"/>
  <c r="AW141" i="2"/>
  <c r="AW47" i="3" s="1"/>
  <c r="AW136" i="2"/>
  <c r="AW42" i="3" s="1"/>
  <c r="AW125" i="2"/>
  <c r="AW31" i="3" s="1"/>
  <c r="AW103" i="2"/>
  <c r="AW9" i="3" s="1"/>
  <c r="AW102" i="2"/>
  <c r="AW8" i="3" s="1"/>
  <c r="AW106" i="2"/>
  <c r="AW12" i="3" s="1"/>
  <c r="AW128" i="2"/>
  <c r="AW34" i="3" s="1"/>
  <c r="AW139" i="2"/>
  <c r="AW45" i="3" s="1"/>
  <c r="AW111" i="2"/>
  <c r="AW17" i="3" s="1"/>
  <c r="AW104" i="2"/>
  <c r="AW10" i="3" s="1"/>
  <c r="AW108" i="2"/>
  <c r="AW14" i="3" s="1"/>
  <c r="AW138" i="2"/>
  <c r="AW44" i="3" s="1"/>
  <c r="AW122" i="2"/>
  <c r="AW28" i="3" s="1"/>
  <c r="AW4" i="3" l="1"/>
  <c r="AW29" i="3"/>
  <c r="AW2" i="3"/>
  <c r="AX2" i="2" l="1"/>
  <c r="AX140" i="2" l="1"/>
  <c r="AX46" i="3" s="1"/>
  <c r="AX126" i="2"/>
  <c r="AX32" i="3" s="1"/>
  <c r="AX134" i="2"/>
  <c r="AX40" i="3" s="1"/>
  <c r="AX118" i="2"/>
  <c r="AX24" i="3" s="1"/>
  <c r="AX127" i="2"/>
  <c r="AX33" i="3" s="1"/>
  <c r="AX125" i="2"/>
  <c r="AX31" i="3" s="1"/>
  <c r="AX141" i="2"/>
  <c r="AX47" i="3" s="1"/>
  <c r="AX100" i="2"/>
  <c r="AX6" i="3" s="1"/>
  <c r="AX132" i="2"/>
  <c r="AX38" i="3" s="1"/>
  <c r="AX133" i="2"/>
  <c r="AX39" i="3" s="1"/>
  <c r="AX128" i="2"/>
  <c r="AX34" i="3" s="1"/>
  <c r="AX119" i="2"/>
  <c r="AX25" i="3" s="1"/>
  <c r="AX139" i="2"/>
  <c r="AX45" i="3" s="1"/>
  <c r="AX143" i="2"/>
  <c r="AX49" i="3" s="1"/>
  <c r="AX108" i="2"/>
  <c r="AX14" i="3" s="1"/>
  <c r="AX105" i="2"/>
  <c r="AX11" i="3" s="1"/>
  <c r="AX106" i="2"/>
  <c r="AX12" i="3" s="1"/>
  <c r="AX122" i="2"/>
  <c r="AX28" i="3" s="1"/>
  <c r="AX116" i="2"/>
  <c r="AX22" i="3" s="1"/>
  <c r="AX110" i="2"/>
  <c r="AX16" i="3" s="1"/>
  <c r="AX102" i="2"/>
  <c r="AX8" i="3" s="1"/>
  <c r="AX142" i="2"/>
  <c r="AX48" i="3" s="1"/>
  <c r="AX129" i="2"/>
  <c r="AX35" i="3" s="1"/>
  <c r="AX138" i="2"/>
  <c r="AX44" i="3" s="1"/>
  <c r="AX121" i="2"/>
  <c r="AX27" i="3" s="1"/>
  <c r="AX115" i="2"/>
  <c r="AX21" i="3" s="1"/>
  <c r="AX101" i="2"/>
  <c r="AX7" i="3" s="1"/>
  <c r="AX98" i="2"/>
  <c r="AX120" i="2"/>
  <c r="AX26" i="3" s="1"/>
  <c r="AX135" i="2"/>
  <c r="AX41" i="3" s="1"/>
  <c r="AX137" i="2"/>
  <c r="AX43" i="3" s="1"/>
  <c r="AX109" i="2"/>
  <c r="AX15" i="3" s="1"/>
  <c r="AX112" i="2"/>
  <c r="AX18" i="3" s="1"/>
  <c r="AX113" i="2"/>
  <c r="AX19" i="3" s="1"/>
  <c r="AX123" i="2"/>
  <c r="AX117" i="2"/>
  <c r="AX23" i="3" s="1"/>
  <c r="AX136" i="2"/>
  <c r="AX42" i="3" s="1"/>
  <c r="AX130" i="2"/>
  <c r="AX36" i="3" s="1"/>
  <c r="AX114" i="2"/>
  <c r="AX20" i="3" s="1"/>
  <c r="AX111" i="2"/>
  <c r="AX17" i="3" s="1"/>
  <c r="AX145" i="2"/>
  <c r="AX51" i="3" s="1"/>
  <c r="AX104" i="2"/>
  <c r="AX10" i="3" s="1"/>
  <c r="AX124" i="2"/>
  <c r="AX30" i="3" s="1"/>
  <c r="AX107" i="2"/>
  <c r="AX13" i="3" s="1"/>
  <c r="AX144" i="2"/>
  <c r="AX50" i="3" s="1"/>
  <c r="AX131" i="2"/>
  <c r="AX37" i="3" s="1"/>
  <c r="AX103" i="2"/>
  <c r="AX9" i="3" s="1"/>
  <c r="AX2" i="3" l="1"/>
  <c r="AX4" i="3"/>
  <c r="AX29" i="3"/>
  <c r="AY2" i="2"/>
  <c r="AY145" i="2" l="1"/>
  <c r="AY51" i="3" s="1"/>
  <c r="AY139" i="2"/>
  <c r="AY45" i="3" s="1"/>
  <c r="AY136" i="2"/>
  <c r="AY42" i="3" s="1"/>
  <c r="AY135" i="2"/>
  <c r="AY41" i="3" s="1"/>
  <c r="AY98" i="2"/>
  <c r="AY112" i="2"/>
  <c r="AY18" i="3" s="1"/>
  <c r="AY109" i="2"/>
  <c r="AY15" i="3" s="1"/>
  <c r="AY138" i="2"/>
  <c r="AY44" i="3" s="1"/>
  <c r="AY103" i="2"/>
  <c r="AY9" i="3" s="1"/>
  <c r="AY122" i="2"/>
  <c r="AY28" i="3" s="1"/>
  <c r="AY132" i="2"/>
  <c r="AY38" i="3" s="1"/>
  <c r="AY130" i="2"/>
  <c r="AY36" i="3" s="1"/>
  <c r="AY125" i="2"/>
  <c r="AY31" i="3" s="1"/>
  <c r="AY111" i="2"/>
  <c r="AY17" i="3" s="1"/>
  <c r="AY115" i="2"/>
  <c r="AY21" i="3" s="1"/>
  <c r="AY126" i="2"/>
  <c r="AY32" i="3" s="1"/>
  <c r="AY141" i="2"/>
  <c r="AY47" i="3" s="1"/>
  <c r="AY107" i="2"/>
  <c r="AY13" i="3" s="1"/>
  <c r="AY129" i="2"/>
  <c r="AY35" i="3" s="1"/>
  <c r="AY134" i="2"/>
  <c r="AY40" i="3" s="1"/>
  <c r="AY106" i="2"/>
  <c r="AY12" i="3" s="1"/>
  <c r="AY108" i="2"/>
  <c r="AY14" i="3" s="1"/>
  <c r="AY121" i="2"/>
  <c r="AY27" i="3" s="1"/>
  <c r="AY114" i="2"/>
  <c r="AY20" i="3" s="1"/>
  <c r="AY118" i="2"/>
  <c r="AY24" i="3" s="1"/>
  <c r="AY140" i="2"/>
  <c r="AY46" i="3" s="1"/>
  <c r="AY128" i="2"/>
  <c r="AY34" i="3" s="1"/>
  <c r="AY102" i="2"/>
  <c r="AY8" i="3" s="1"/>
  <c r="AY123" i="2"/>
  <c r="AY29" i="3" s="1"/>
  <c r="AY131" i="2"/>
  <c r="AY37" i="3" s="1"/>
  <c r="AY110" i="2"/>
  <c r="AY16" i="3" s="1"/>
  <c r="AY113" i="2"/>
  <c r="AY19" i="3" s="1"/>
  <c r="AY116" i="2"/>
  <c r="AY22" i="3" s="1"/>
  <c r="AY117" i="2"/>
  <c r="AY23" i="3" s="1"/>
  <c r="AY127" i="2"/>
  <c r="AY33" i="3" s="1"/>
  <c r="AY142" i="2"/>
  <c r="AY48" i="3" s="1"/>
  <c r="AY120" i="2"/>
  <c r="AY26" i="3" s="1"/>
  <c r="AY119" i="2"/>
  <c r="AY25" i="3" s="1"/>
  <c r="AY100" i="2"/>
  <c r="AY6" i="3" s="1"/>
  <c r="AY105" i="2"/>
  <c r="AY11" i="3" s="1"/>
  <c r="AY104" i="2"/>
  <c r="AY10" i="3" s="1"/>
  <c r="AY133" i="2"/>
  <c r="AY39" i="3" s="1"/>
  <c r="AY124" i="2"/>
  <c r="AY30" i="3" s="1"/>
  <c r="AY143" i="2"/>
  <c r="AY49" i="3" s="1"/>
  <c r="AY101" i="2"/>
  <c r="AY7" i="3" s="1"/>
  <c r="AY144" i="2"/>
  <c r="AY50" i="3" s="1"/>
  <c r="AY137" i="2"/>
  <c r="AY43" i="3" s="1"/>
  <c r="AY4" i="3"/>
  <c r="AY2" i="3"/>
  <c r="AZ2" i="2" l="1"/>
  <c r="AZ111" i="2" l="1"/>
  <c r="AZ17" i="3" s="1"/>
  <c r="AZ132" i="2"/>
  <c r="AZ38" i="3" s="1"/>
  <c r="AZ142" i="2"/>
  <c r="AZ48" i="3" s="1"/>
  <c r="AZ138" i="2"/>
  <c r="AZ44" i="3" s="1"/>
  <c r="AZ119" i="2"/>
  <c r="AZ25" i="3" s="1"/>
  <c r="AZ115" i="2"/>
  <c r="AZ21" i="3" s="1"/>
  <c r="AZ113" i="2"/>
  <c r="AZ19" i="3" s="1"/>
  <c r="AZ134" i="2"/>
  <c r="AZ40" i="3" s="1"/>
  <c r="AZ139" i="2"/>
  <c r="AZ45" i="3" s="1"/>
  <c r="AZ130" i="2"/>
  <c r="AZ36" i="3" s="1"/>
  <c r="AZ116" i="2"/>
  <c r="AZ22" i="3" s="1"/>
  <c r="AZ122" i="2"/>
  <c r="AZ28" i="3" s="1"/>
  <c r="AZ131" i="2"/>
  <c r="AZ37" i="3" s="1"/>
  <c r="AZ98" i="2"/>
  <c r="AZ106" i="2"/>
  <c r="AZ12" i="3" s="1"/>
  <c r="AZ104" i="2"/>
  <c r="AZ10" i="3" s="1"/>
  <c r="AZ107" i="2"/>
  <c r="AZ13" i="3" s="1"/>
  <c r="AZ109" i="2"/>
  <c r="AZ15" i="3" s="1"/>
  <c r="AZ121" i="2"/>
  <c r="AZ27" i="3" s="1"/>
  <c r="AZ144" i="2"/>
  <c r="AZ50" i="3" s="1"/>
  <c r="AZ103" i="2"/>
  <c r="AZ9" i="3" s="1"/>
  <c r="AZ141" i="2"/>
  <c r="AZ47" i="3" s="1"/>
  <c r="AZ100" i="2"/>
  <c r="AZ6" i="3" s="1"/>
  <c r="AZ117" i="2"/>
  <c r="AZ23" i="3" s="1"/>
  <c r="AZ123" i="2"/>
  <c r="AZ120" i="2"/>
  <c r="AZ26" i="3" s="1"/>
  <c r="AZ108" i="2"/>
  <c r="AZ14" i="3" s="1"/>
  <c r="AZ102" i="2"/>
  <c r="AZ8" i="3" s="1"/>
  <c r="AZ140" i="2"/>
  <c r="AZ46" i="3" s="1"/>
  <c r="AZ126" i="2"/>
  <c r="AZ32" i="3" s="1"/>
  <c r="AZ118" i="2"/>
  <c r="AZ24" i="3" s="1"/>
  <c r="AZ127" i="2"/>
  <c r="AZ33" i="3" s="1"/>
  <c r="AZ101" i="2"/>
  <c r="AZ7" i="3" s="1"/>
  <c r="AZ136" i="2"/>
  <c r="AZ42" i="3" s="1"/>
  <c r="AZ110" i="2"/>
  <c r="AZ16" i="3" s="1"/>
  <c r="AZ133" i="2"/>
  <c r="AZ39" i="3" s="1"/>
  <c r="AZ125" i="2"/>
  <c r="AZ31" i="3" s="1"/>
  <c r="AZ129" i="2"/>
  <c r="AZ35" i="3" s="1"/>
  <c r="AZ105" i="2"/>
  <c r="AZ11" i="3" s="1"/>
  <c r="AZ135" i="2"/>
  <c r="AZ41" i="3" s="1"/>
  <c r="AZ137" i="2"/>
  <c r="AZ43" i="3" s="1"/>
  <c r="AZ145" i="2"/>
  <c r="AZ51" i="3" s="1"/>
  <c r="AZ112" i="2"/>
  <c r="AZ18" i="3" s="1"/>
  <c r="AZ143" i="2"/>
  <c r="AZ49" i="3" s="1"/>
  <c r="AZ124" i="2"/>
  <c r="AZ30" i="3" s="1"/>
  <c r="AZ114" i="2"/>
  <c r="AZ20" i="3" s="1"/>
  <c r="AZ128" i="2"/>
  <c r="AZ34" i="3" s="1"/>
  <c r="AZ2" i="3" l="1"/>
  <c r="AZ29" i="3"/>
  <c r="AZ4" i="3"/>
  <c r="BA2" i="2"/>
  <c r="BA125" i="2" l="1"/>
  <c r="BA31" i="3" s="1"/>
  <c r="BA123" i="2"/>
  <c r="BA131" i="2"/>
  <c r="BA37" i="3" s="1"/>
  <c r="BA127" i="2"/>
  <c r="BA33" i="3" s="1"/>
  <c r="BA119" i="2"/>
  <c r="BA25" i="3" s="1"/>
  <c r="BA120" i="2"/>
  <c r="BA26" i="3" s="1"/>
  <c r="BA145" i="2"/>
  <c r="BA51" i="3" s="1"/>
  <c r="BA126" i="2"/>
  <c r="BA32" i="3" s="1"/>
  <c r="BA102" i="2"/>
  <c r="BA8" i="3" s="1"/>
  <c r="BA105" i="2"/>
  <c r="BA11" i="3" s="1"/>
  <c r="BA142" i="2"/>
  <c r="BA48" i="3" s="1"/>
  <c r="BA113" i="2"/>
  <c r="BA19" i="3" s="1"/>
  <c r="BA135" i="2"/>
  <c r="BA41" i="3" s="1"/>
  <c r="BA109" i="2"/>
  <c r="BA15" i="3" s="1"/>
  <c r="BA138" i="2"/>
  <c r="BA44" i="3" s="1"/>
  <c r="BA128" i="2"/>
  <c r="BA34" i="3" s="1"/>
  <c r="BA117" i="2"/>
  <c r="BA23" i="3" s="1"/>
  <c r="BA124" i="2"/>
  <c r="BA30" i="3" s="1"/>
  <c r="BA104" i="2"/>
  <c r="BA10" i="3" s="1"/>
  <c r="BA111" i="2"/>
  <c r="BA17" i="3" s="1"/>
  <c r="BA116" i="2"/>
  <c r="BA22" i="3" s="1"/>
  <c r="BA108" i="2"/>
  <c r="BA14" i="3" s="1"/>
  <c r="BA130" i="2"/>
  <c r="BA36" i="3" s="1"/>
  <c r="BA122" i="2"/>
  <c r="BA28" i="3" s="1"/>
  <c r="BA141" i="2"/>
  <c r="BA47" i="3" s="1"/>
  <c r="BA136" i="2"/>
  <c r="BA42" i="3" s="1"/>
  <c r="BA132" i="2"/>
  <c r="BA38" i="3" s="1"/>
  <c r="BA137" i="2"/>
  <c r="BA43" i="3" s="1"/>
  <c r="BA144" i="2"/>
  <c r="BA50" i="3" s="1"/>
  <c r="BA110" i="2"/>
  <c r="BA16" i="3" s="1"/>
  <c r="BA106" i="2"/>
  <c r="BA12" i="3" s="1"/>
  <c r="BA143" i="2"/>
  <c r="BA49" i="3" s="1"/>
  <c r="BA133" i="2"/>
  <c r="BA39" i="3" s="1"/>
  <c r="BA100" i="2"/>
  <c r="BA6" i="3" s="1"/>
  <c r="BA139" i="2"/>
  <c r="BA45" i="3" s="1"/>
  <c r="BA140" i="2"/>
  <c r="BA46" i="3" s="1"/>
  <c r="BA129" i="2"/>
  <c r="BA35" i="3" s="1"/>
  <c r="BA112" i="2"/>
  <c r="BA18" i="3" s="1"/>
  <c r="BA98" i="2"/>
  <c r="BA103" i="2"/>
  <c r="BA9" i="3" s="1"/>
  <c r="BA121" i="2"/>
  <c r="BA27" i="3" s="1"/>
  <c r="BA114" i="2"/>
  <c r="BA20" i="3" s="1"/>
  <c r="BA118" i="2"/>
  <c r="BA24" i="3" s="1"/>
  <c r="BA107" i="2"/>
  <c r="BA13" i="3" s="1"/>
  <c r="BA134" i="2"/>
  <c r="BA40" i="3" s="1"/>
  <c r="BA101" i="2"/>
  <c r="BA7" i="3" s="1"/>
  <c r="BA115" i="2"/>
  <c r="BA21" i="3" s="1"/>
  <c r="BA4" i="3"/>
  <c r="BA29" i="3"/>
  <c r="BA2" i="3"/>
  <c r="BC2" i="2" l="1"/>
  <c r="BB2" i="2"/>
  <c r="BB144" i="2" l="1"/>
  <c r="BB50" i="3" s="1"/>
  <c r="BB121" i="2"/>
  <c r="BB27" i="3" s="1"/>
  <c r="BB117" i="2"/>
  <c r="BB23" i="3" s="1"/>
  <c r="BB114" i="2"/>
  <c r="BB20" i="3" s="1"/>
  <c r="BB139" i="2"/>
  <c r="BB45" i="3" s="1"/>
  <c r="BB116" i="2"/>
  <c r="BB22" i="3" s="1"/>
  <c r="BB129" i="2"/>
  <c r="BB35" i="3" s="1"/>
  <c r="BB108" i="2"/>
  <c r="BB14" i="3" s="1"/>
  <c r="BB103" i="2"/>
  <c r="BB9" i="3" s="1"/>
  <c r="BB145" i="2"/>
  <c r="BB51" i="3" s="1"/>
  <c r="BB131" i="2"/>
  <c r="BB37" i="3" s="1"/>
  <c r="BB110" i="2"/>
  <c r="BB16" i="3" s="1"/>
  <c r="BB124" i="2"/>
  <c r="BB30" i="3" s="1"/>
  <c r="BB112" i="2"/>
  <c r="BB18" i="3" s="1"/>
  <c r="BB130" i="2"/>
  <c r="BB36" i="3" s="1"/>
  <c r="BB122" i="2"/>
  <c r="BB28" i="3" s="1"/>
  <c r="BB102" i="2"/>
  <c r="BB8" i="3" s="1"/>
  <c r="BB111" i="2"/>
  <c r="BB17" i="3" s="1"/>
  <c r="BB138" i="2"/>
  <c r="BB44" i="3" s="1"/>
  <c r="BB133" i="2"/>
  <c r="BB39" i="3" s="1"/>
  <c r="BB141" i="2"/>
  <c r="BB47" i="3" s="1"/>
  <c r="BB136" i="2"/>
  <c r="BB42" i="3" s="1"/>
  <c r="BB115" i="2"/>
  <c r="BB21" i="3" s="1"/>
  <c r="BB123" i="2"/>
  <c r="BB118" i="2"/>
  <c r="BB24" i="3" s="1"/>
  <c r="BB125" i="2"/>
  <c r="BB31" i="3" s="1"/>
  <c r="BB127" i="2"/>
  <c r="BB33" i="3" s="1"/>
  <c r="BB119" i="2"/>
  <c r="BB25" i="3" s="1"/>
  <c r="BB109" i="2"/>
  <c r="BB15" i="3" s="1"/>
  <c r="BB113" i="2"/>
  <c r="BB19" i="3" s="1"/>
  <c r="BB128" i="2"/>
  <c r="BB34" i="3" s="1"/>
  <c r="BB120" i="2"/>
  <c r="BB26" i="3" s="1"/>
  <c r="BB143" i="2"/>
  <c r="BB49" i="3" s="1"/>
  <c r="BB105" i="2"/>
  <c r="BB11" i="3" s="1"/>
  <c r="BB137" i="2"/>
  <c r="BB43" i="3" s="1"/>
  <c r="BB135" i="2"/>
  <c r="BB41" i="3" s="1"/>
  <c r="BB101" i="2"/>
  <c r="BB7" i="3" s="1"/>
  <c r="BB140" i="2"/>
  <c r="BB46" i="3" s="1"/>
  <c r="BB104" i="2"/>
  <c r="BB10" i="3" s="1"/>
  <c r="BB106" i="2"/>
  <c r="BB12" i="3" s="1"/>
  <c r="BB107" i="2"/>
  <c r="BB13" i="3" s="1"/>
  <c r="BB100" i="2"/>
  <c r="BB6" i="3" s="1"/>
  <c r="BB126" i="2"/>
  <c r="BB32" i="3" s="1"/>
  <c r="BB98" i="2"/>
  <c r="BB132" i="2"/>
  <c r="BB38" i="3" s="1"/>
  <c r="BB142" i="2"/>
  <c r="BB48" i="3" s="1"/>
  <c r="BB134" i="2"/>
  <c r="BB40" i="3" s="1"/>
  <c r="BC108" i="2"/>
  <c r="BC14" i="3" s="1"/>
  <c r="BC117" i="2"/>
  <c r="BC23" i="3" s="1"/>
  <c r="BC122" i="2"/>
  <c r="BC145" i="2"/>
  <c r="BC116" i="2"/>
  <c r="BC100" i="2"/>
  <c r="BC128" i="2"/>
  <c r="BC123" i="2"/>
  <c r="BC130" i="2"/>
  <c r="BC36" i="3" s="1"/>
  <c r="BC143" i="2"/>
  <c r="BC49" i="3" s="1"/>
  <c r="BC137" i="2"/>
  <c r="BC113" i="2"/>
  <c r="BC19" i="3" s="1"/>
  <c r="BC109" i="2"/>
  <c r="BC15" i="3" s="1"/>
  <c r="BC104" i="2"/>
  <c r="BC144" i="2"/>
  <c r="BC50" i="3" s="1"/>
  <c r="BC139" i="2"/>
  <c r="BC45" i="3" s="1"/>
  <c r="BC102" i="2"/>
  <c r="BC8" i="3" s="1"/>
  <c r="BC126" i="2"/>
  <c r="BC107" i="2"/>
  <c r="BC13" i="3" s="1"/>
  <c r="BC136" i="2"/>
  <c r="BC141" i="2"/>
  <c r="BC47" i="3" s="1"/>
  <c r="BC105" i="2"/>
  <c r="BC98" i="2"/>
  <c r="BC114" i="2"/>
  <c r="BC20" i="3" s="1"/>
  <c r="BC129" i="2"/>
  <c r="BC35" i="3" s="1"/>
  <c r="BC135" i="2"/>
  <c r="BC121" i="2"/>
  <c r="BC27" i="3" s="1"/>
  <c r="BC142" i="2"/>
  <c r="BC106" i="2"/>
  <c r="BC12" i="3" s="1"/>
  <c r="BC115" i="2"/>
  <c r="BC103" i="2"/>
  <c r="BC9" i="3" s="1"/>
  <c r="BC140" i="2"/>
  <c r="BC46" i="3" s="1"/>
  <c r="BC111" i="2"/>
  <c r="BC17" i="3" s="1"/>
  <c r="BC127" i="2"/>
  <c r="BC33" i="3" s="1"/>
  <c r="BC110" i="2"/>
  <c r="BC16" i="3" s="1"/>
  <c r="BC134" i="2"/>
  <c r="BC40" i="3" s="1"/>
  <c r="BC101" i="2"/>
  <c r="BC7" i="3" s="1"/>
  <c r="BC120" i="2"/>
  <c r="BC138" i="2"/>
  <c r="BC133" i="2"/>
  <c r="BC132" i="2"/>
  <c r="BC125" i="2"/>
  <c r="BC31" i="3" s="1"/>
  <c r="BC131" i="2"/>
  <c r="BC112" i="2"/>
  <c r="BC18" i="3" s="1"/>
  <c r="BC119" i="2"/>
  <c r="BC25" i="3" s="1"/>
  <c r="BC124" i="2"/>
  <c r="BC30" i="3" s="1"/>
  <c r="BC118" i="2"/>
  <c r="BC24" i="3" s="1"/>
  <c r="BB4" i="3" l="1"/>
  <c r="BB29" i="3"/>
  <c r="BC43" i="3"/>
  <c r="BC11" i="3"/>
  <c r="BB2" i="3"/>
  <c r="BC42" i="3"/>
  <c r="BC37" i="3"/>
  <c r="BC34" i="3"/>
  <c r="BC21" i="3"/>
  <c r="BC32" i="3"/>
  <c r="BC6" i="3"/>
  <c r="BC38" i="3"/>
  <c r="BC22" i="3"/>
  <c r="BC39" i="3"/>
  <c r="BC48" i="3"/>
  <c r="BC51" i="3"/>
  <c r="BC44" i="3"/>
  <c r="BC28" i="3"/>
  <c r="BC26" i="3"/>
  <c r="BC41" i="3"/>
  <c r="BC10" i="3"/>
  <c r="BC2" i="3" l="1"/>
  <c r="BC29" i="3"/>
  <c r="BC4" i="3"/>
  <c r="BD2" i="2" l="1"/>
  <c r="BE2" i="2" l="1"/>
  <c r="BD145" i="2"/>
  <c r="BD51" i="3" s="1"/>
  <c r="BD144" i="2"/>
  <c r="BD50" i="3" s="1"/>
  <c r="BD103" i="2"/>
  <c r="BD9" i="3" s="1"/>
  <c r="BD136" i="2"/>
  <c r="BD42" i="3" s="1"/>
  <c r="BD109" i="2"/>
  <c r="BD15" i="3" s="1"/>
  <c r="BD126" i="2"/>
  <c r="BD32" i="3" s="1"/>
  <c r="BD114" i="2"/>
  <c r="BD20" i="3" s="1"/>
  <c r="BD142" i="2"/>
  <c r="BD48" i="3" s="1"/>
  <c r="BD134" i="2"/>
  <c r="BD40" i="3" s="1"/>
  <c r="BD115" i="2"/>
  <c r="BD21" i="3" s="1"/>
  <c r="BD137" i="2"/>
  <c r="BD43" i="3" s="1"/>
  <c r="BD104" i="2"/>
  <c r="BD10" i="3" s="1"/>
  <c r="BD120" i="2"/>
  <c r="BD26" i="3" s="1"/>
  <c r="BD112" i="2"/>
  <c r="BD18" i="3" s="1"/>
  <c r="BD140" i="2"/>
  <c r="BD46" i="3" s="1"/>
  <c r="BD131" i="2"/>
  <c r="BD37" i="3" s="1"/>
  <c r="BD135" i="2"/>
  <c r="BD41" i="3" s="1"/>
  <c r="BD121" i="2"/>
  <c r="BD27" i="3" s="1"/>
  <c r="BD139" i="2"/>
  <c r="BD45" i="3" s="1"/>
  <c r="BD118" i="2"/>
  <c r="BD24" i="3" s="1"/>
  <c r="BD100" i="2"/>
  <c r="BD6" i="3" s="1"/>
  <c r="BD138" i="2"/>
  <c r="BD44" i="3" s="1"/>
  <c r="BD107" i="2"/>
  <c r="BD13" i="3" s="1"/>
  <c r="BD102" i="2"/>
  <c r="BD8" i="3" s="1"/>
  <c r="BD123" i="2"/>
  <c r="BD133" i="2"/>
  <c r="BD39" i="3" s="1"/>
  <c r="BD105" i="2"/>
  <c r="BD11" i="3" s="1"/>
  <c r="BD101" i="2"/>
  <c r="BD7" i="3" s="1"/>
  <c r="BD128" i="2"/>
  <c r="BD34" i="3" s="1"/>
  <c r="BD119" i="2"/>
  <c r="BD25" i="3" s="1"/>
  <c r="BD106" i="2"/>
  <c r="BD12" i="3" s="1"/>
  <c r="BD108" i="2"/>
  <c r="BD14" i="3" s="1"/>
  <c r="BD111" i="2"/>
  <c r="BD17" i="3" s="1"/>
  <c r="BD98" i="2"/>
  <c r="BD113" i="2"/>
  <c r="BD19" i="3" s="1"/>
  <c r="BD110" i="2"/>
  <c r="BD16" i="3" s="1"/>
  <c r="BD125" i="2"/>
  <c r="BD31" i="3" s="1"/>
  <c r="BD116" i="2"/>
  <c r="BD22" i="3" s="1"/>
  <c r="BD117" i="2"/>
  <c r="BD23" i="3" s="1"/>
  <c r="BD143" i="2"/>
  <c r="BD49" i="3" s="1"/>
  <c r="BD122" i="2"/>
  <c r="BD28" i="3" s="1"/>
  <c r="BD127" i="2"/>
  <c r="BD33" i="3" s="1"/>
  <c r="BD130" i="2"/>
  <c r="BD36" i="3" s="1"/>
  <c r="BD129" i="2"/>
  <c r="BD35" i="3" s="1"/>
  <c r="BD141" i="2"/>
  <c r="BD47" i="3" s="1"/>
  <c r="BD132" i="2"/>
  <c r="BD38" i="3" s="1"/>
  <c r="BD124" i="2"/>
  <c r="BD30" i="3" s="1"/>
  <c r="BD2" i="3" l="1"/>
  <c r="BD29" i="3"/>
  <c r="BD4" i="3"/>
  <c r="BE120" i="2"/>
  <c r="BE26" i="3" s="1"/>
  <c r="BE98" i="2"/>
  <c r="BE112" i="2"/>
  <c r="BE18" i="3" s="1"/>
  <c r="BE124" i="2"/>
  <c r="BE30" i="3" s="1"/>
  <c r="BE108" i="2"/>
  <c r="BE14" i="3" s="1"/>
  <c r="BE116" i="2"/>
  <c r="BE22" i="3" s="1"/>
  <c r="BE121" i="2"/>
  <c r="BE27" i="3" s="1"/>
  <c r="BE113" i="2"/>
  <c r="BE19" i="3" s="1"/>
  <c r="BE125" i="2"/>
  <c r="BE31" i="3" s="1"/>
  <c r="BE140" i="2"/>
  <c r="BE46" i="3" s="1"/>
  <c r="BE135" i="2"/>
  <c r="BE41" i="3" s="1"/>
  <c r="BE106" i="2"/>
  <c r="BE12" i="3" s="1"/>
  <c r="BE105" i="2"/>
  <c r="BE11" i="3" s="1"/>
  <c r="BE109" i="2"/>
  <c r="BE15" i="3" s="1"/>
  <c r="BE138" i="2"/>
  <c r="BE44" i="3" s="1"/>
  <c r="BE136" i="2"/>
  <c r="BE42" i="3" s="1"/>
  <c r="BE115" i="2"/>
  <c r="BE21" i="3" s="1"/>
  <c r="BE134" i="2"/>
  <c r="BE40" i="3" s="1"/>
  <c r="BE103" i="2"/>
  <c r="BE9" i="3" s="1"/>
  <c r="BE111" i="2"/>
  <c r="BE17" i="3" s="1"/>
  <c r="BE123" i="2"/>
  <c r="BE145" i="2"/>
  <c r="BE51" i="3" s="1"/>
  <c r="BE100" i="2"/>
  <c r="BE6" i="3" s="1"/>
  <c r="BE127" i="2"/>
  <c r="BE33" i="3" s="1"/>
  <c r="BE141" i="2"/>
  <c r="BE47" i="3" s="1"/>
  <c r="BE143" i="2"/>
  <c r="BE49" i="3" s="1"/>
  <c r="BE130" i="2"/>
  <c r="BE36" i="3" s="1"/>
  <c r="BE118" i="2"/>
  <c r="BE24" i="3" s="1"/>
  <c r="BE142" i="2"/>
  <c r="BE48" i="3" s="1"/>
  <c r="BE107" i="2"/>
  <c r="BE13" i="3" s="1"/>
  <c r="BE104" i="2"/>
  <c r="BE10" i="3" s="1"/>
  <c r="BE101" i="2"/>
  <c r="BE7" i="3" s="1"/>
  <c r="BE128" i="2"/>
  <c r="BE34" i="3" s="1"/>
  <c r="BE119" i="2"/>
  <c r="BE25" i="3" s="1"/>
  <c r="BE126" i="2"/>
  <c r="BE32" i="3" s="1"/>
  <c r="BE102" i="2"/>
  <c r="BE8" i="3" s="1"/>
  <c r="BE110" i="2"/>
  <c r="BE16" i="3" s="1"/>
  <c r="BE114" i="2"/>
  <c r="BE20" i="3" s="1"/>
  <c r="BE139" i="2"/>
  <c r="BE45" i="3" s="1"/>
  <c r="BE133" i="2"/>
  <c r="BE39" i="3" s="1"/>
  <c r="BE117" i="2"/>
  <c r="BE23" i="3" s="1"/>
  <c r="BE122" i="2"/>
  <c r="BE28" i="3" s="1"/>
  <c r="BE132" i="2"/>
  <c r="BE38" i="3" s="1"/>
  <c r="BE131" i="2"/>
  <c r="BE37" i="3" s="1"/>
  <c r="BE129" i="2"/>
  <c r="BE35" i="3" s="1"/>
  <c r="BE144" i="2"/>
  <c r="BE50" i="3" s="1"/>
  <c r="BE137" i="2"/>
  <c r="BE43" i="3" s="1"/>
  <c r="BE4" i="3" l="1"/>
  <c r="BE29" i="3"/>
  <c r="BE2" i="3"/>
  <c r="BF2" i="2" l="1"/>
  <c r="BF134" i="2" l="1"/>
  <c r="BF40" i="3" s="1"/>
  <c r="BF104" i="2"/>
  <c r="BF10" i="3" s="1"/>
  <c r="BF107" i="2"/>
  <c r="BF13" i="3" s="1"/>
  <c r="BF127" i="2"/>
  <c r="BF33" i="3" s="1"/>
  <c r="BF138" i="2"/>
  <c r="BF44" i="3" s="1"/>
  <c r="BF119" i="2"/>
  <c r="BF25" i="3" s="1"/>
  <c r="BF116" i="2"/>
  <c r="BF22" i="3" s="1"/>
  <c r="BF105" i="2"/>
  <c r="BF11" i="3" s="1"/>
  <c r="BF110" i="2"/>
  <c r="BF16" i="3" s="1"/>
  <c r="BF109" i="2"/>
  <c r="BF15" i="3" s="1"/>
  <c r="BF140" i="2"/>
  <c r="BF46" i="3" s="1"/>
  <c r="BF136" i="2"/>
  <c r="BF42" i="3" s="1"/>
  <c r="BF137" i="2"/>
  <c r="BF43" i="3" s="1"/>
  <c r="BF118" i="2"/>
  <c r="BF24" i="3" s="1"/>
  <c r="BF102" i="2"/>
  <c r="BF8" i="3" s="1"/>
  <c r="BF132" i="2"/>
  <c r="BF38" i="3" s="1"/>
  <c r="BF111" i="2"/>
  <c r="BF17" i="3" s="1"/>
  <c r="BF120" i="2"/>
  <c r="BF26" i="3" s="1"/>
  <c r="BF106" i="2"/>
  <c r="BF12" i="3" s="1"/>
  <c r="BF100" i="2"/>
  <c r="BF6" i="3" s="1"/>
  <c r="BF112" i="2"/>
  <c r="BF18" i="3" s="1"/>
  <c r="BF135" i="2"/>
  <c r="BF41" i="3" s="1"/>
  <c r="BF141" i="2"/>
  <c r="BF47" i="3" s="1"/>
  <c r="BF121" i="2"/>
  <c r="BF27" i="3" s="1"/>
  <c r="BF114" i="2"/>
  <c r="BF20" i="3" s="1"/>
  <c r="BF133" i="2"/>
  <c r="BF39" i="3" s="1"/>
  <c r="BF131" i="2"/>
  <c r="BF37" i="3" s="1"/>
  <c r="BF143" i="2"/>
  <c r="BF49" i="3" s="1"/>
  <c r="BF101" i="2"/>
  <c r="BF7" i="3" s="1"/>
  <c r="BF129" i="2"/>
  <c r="BF35" i="3" s="1"/>
  <c r="BF130" i="2"/>
  <c r="BF36" i="3" s="1"/>
  <c r="BF144" i="2"/>
  <c r="BF50" i="3" s="1"/>
  <c r="BF128" i="2"/>
  <c r="BF34" i="3" s="1"/>
  <c r="BF103" i="2"/>
  <c r="BF9" i="3" s="1"/>
  <c r="BF108" i="2"/>
  <c r="BF14" i="3" s="1"/>
  <c r="BF139" i="2"/>
  <c r="BF45" i="3" s="1"/>
  <c r="BF115" i="2"/>
  <c r="BF21" i="3" s="1"/>
  <c r="BF125" i="2"/>
  <c r="BF31" i="3" s="1"/>
  <c r="BF124" i="2"/>
  <c r="BF30" i="3" s="1"/>
  <c r="BF122" i="2"/>
  <c r="BF28" i="3" s="1"/>
  <c r="BF117" i="2"/>
  <c r="BF23" i="3" s="1"/>
  <c r="BF113" i="2"/>
  <c r="BF19" i="3" s="1"/>
  <c r="BF123" i="2"/>
  <c r="BF98" i="2"/>
  <c r="BF145" i="2"/>
  <c r="BF51" i="3" s="1"/>
  <c r="BF126" i="2"/>
  <c r="BF32" i="3" s="1"/>
  <c r="BF142" i="2"/>
  <c r="BF48" i="3" s="1"/>
  <c r="BG2" i="2"/>
  <c r="BF4" i="3" l="1"/>
  <c r="BF29" i="3"/>
  <c r="BF2" i="3"/>
  <c r="BG101" i="2"/>
  <c r="BG7" i="3" s="1"/>
  <c r="BG142" i="2"/>
  <c r="BG48" i="3" s="1"/>
  <c r="BG109" i="2"/>
  <c r="BG15" i="3" s="1"/>
  <c r="BG139" i="2"/>
  <c r="BG45" i="3" s="1"/>
  <c r="BG134" i="2"/>
  <c r="BG40" i="3" s="1"/>
  <c r="BG100" i="2"/>
  <c r="BG6" i="3" s="1"/>
  <c r="BG116" i="2"/>
  <c r="BG22" i="3" s="1"/>
  <c r="BG145" i="2"/>
  <c r="BG51" i="3" s="1"/>
  <c r="BG103" i="2"/>
  <c r="BG9" i="3" s="1"/>
  <c r="BG141" i="2"/>
  <c r="BG47" i="3" s="1"/>
  <c r="BG130" i="2"/>
  <c r="BG36" i="3" s="1"/>
  <c r="BG128" i="2"/>
  <c r="BG34" i="3" s="1"/>
  <c r="BG111" i="2"/>
  <c r="BG17" i="3" s="1"/>
  <c r="BG126" i="2"/>
  <c r="BG32" i="3" s="1"/>
  <c r="BG112" i="2"/>
  <c r="BG18" i="3" s="1"/>
  <c r="BG114" i="2"/>
  <c r="BG20" i="3" s="1"/>
  <c r="BG125" i="2"/>
  <c r="BG31" i="3" s="1"/>
  <c r="BG131" i="2"/>
  <c r="BG37" i="3" s="1"/>
  <c r="BG127" i="2"/>
  <c r="BG33" i="3" s="1"/>
  <c r="BG138" i="2"/>
  <c r="BG44" i="3" s="1"/>
  <c r="BG107" i="2"/>
  <c r="BG13" i="3" s="1"/>
  <c r="BG115" i="2"/>
  <c r="BG21" i="3" s="1"/>
  <c r="BG133" i="2"/>
  <c r="BG39" i="3" s="1"/>
  <c r="BG120" i="2"/>
  <c r="BG26" i="3" s="1"/>
  <c r="BG104" i="2"/>
  <c r="BG10" i="3" s="1"/>
  <c r="BG108" i="2"/>
  <c r="BG14" i="3" s="1"/>
  <c r="BG135" i="2"/>
  <c r="BG41" i="3" s="1"/>
  <c r="BG105" i="2"/>
  <c r="BG11" i="3" s="1"/>
  <c r="BG132" i="2"/>
  <c r="BG38" i="3" s="1"/>
  <c r="BG124" i="2"/>
  <c r="BG30" i="3" s="1"/>
  <c r="BG113" i="2"/>
  <c r="BG19" i="3" s="1"/>
  <c r="BG106" i="2"/>
  <c r="BG12" i="3" s="1"/>
  <c r="BG110" i="2"/>
  <c r="BG16" i="3" s="1"/>
  <c r="BG143" i="2"/>
  <c r="BG49" i="3" s="1"/>
  <c r="BG144" i="2"/>
  <c r="BG50" i="3" s="1"/>
  <c r="BG137" i="2"/>
  <c r="BG43" i="3" s="1"/>
  <c r="BG117" i="2"/>
  <c r="BG23" i="3" s="1"/>
  <c r="BG122" i="2"/>
  <c r="BG28" i="3" s="1"/>
  <c r="BG129" i="2"/>
  <c r="BG35" i="3" s="1"/>
  <c r="BG98" i="2"/>
  <c r="BG119" i="2"/>
  <c r="BG25" i="3" s="1"/>
  <c r="BG140" i="2"/>
  <c r="BG46" i="3" s="1"/>
  <c r="BG123" i="2"/>
  <c r="BG102" i="2"/>
  <c r="BG8" i="3" s="1"/>
  <c r="BG121" i="2"/>
  <c r="BG27" i="3" s="1"/>
  <c r="BG136" i="2"/>
  <c r="BG42" i="3" s="1"/>
  <c r="BG118" i="2"/>
  <c r="BG24" i="3" s="1"/>
  <c r="BG2" i="3" l="1"/>
  <c r="BG29" i="3"/>
  <c r="BG4" i="3"/>
  <c r="BH2" i="2" l="1"/>
  <c r="BI2" i="2" l="1"/>
  <c r="BH116" i="2"/>
  <c r="BH22" i="3" s="1"/>
  <c r="BH100" i="2"/>
  <c r="BH6" i="3" s="1"/>
  <c r="BH128" i="2"/>
  <c r="BH34" i="3" s="1"/>
  <c r="BH133" i="2"/>
  <c r="BH39" i="3" s="1"/>
  <c r="BH134" i="2"/>
  <c r="BH40" i="3" s="1"/>
  <c r="BH125" i="2"/>
  <c r="BH31" i="3" s="1"/>
  <c r="BH120" i="2"/>
  <c r="BH26" i="3" s="1"/>
  <c r="BH117" i="2"/>
  <c r="BH23" i="3" s="1"/>
  <c r="BH106" i="2"/>
  <c r="BH12" i="3" s="1"/>
  <c r="BH135" i="2"/>
  <c r="BH41" i="3" s="1"/>
  <c r="BH122" i="2"/>
  <c r="BH28" i="3" s="1"/>
  <c r="BH119" i="2"/>
  <c r="BH25" i="3" s="1"/>
  <c r="BH144" i="2"/>
  <c r="BH50" i="3" s="1"/>
  <c r="BH101" i="2"/>
  <c r="BH7" i="3" s="1"/>
  <c r="BH145" i="2"/>
  <c r="BH51" i="3" s="1"/>
  <c r="BH114" i="2"/>
  <c r="BH20" i="3" s="1"/>
  <c r="BH140" i="2"/>
  <c r="BH46" i="3" s="1"/>
  <c r="BH112" i="2"/>
  <c r="BH18" i="3" s="1"/>
  <c r="BH127" i="2"/>
  <c r="BH33" i="3" s="1"/>
  <c r="BH131" i="2"/>
  <c r="BH37" i="3" s="1"/>
  <c r="BH137" i="2"/>
  <c r="BH43" i="3" s="1"/>
  <c r="BH98" i="2"/>
  <c r="BH107" i="2"/>
  <c r="BH13" i="3" s="1"/>
  <c r="BH124" i="2"/>
  <c r="BH30" i="3" s="1"/>
  <c r="BH103" i="2"/>
  <c r="BH9" i="3" s="1"/>
  <c r="BH102" i="2"/>
  <c r="BH8" i="3" s="1"/>
  <c r="BH132" i="2"/>
  <c r="BH38" i="3" s="1"/>
  <c r="BH136" i="2"/>
  <c r="BH42" i="3" s="1"/>
  <c r="BH126" i="2"/>
  <c r="BH32" i="3" s="1"/>
  <c r="BH141" i="2"/>
  <c r="BH47" i="3" s="1"/>
  <c r="BH111" i="2"/>
  <c r="BH17" i="3" s="1"/>
  <c r="BH121" i="2"/>
  <c r="BH27" i="3" s="1"/>
  <c r="BH139" i="2"/>
  <c r="BH45" i="3" s="1"/>
  <c r="BH109" i="2"/>
  <c r="BH15" i="3" s="1"/>
  <c r="BH110" i="2"/>
  <c r="BH16" i="3" s="1"/>
  <c r="BH130" i="2"/>
  <c r="BH36" i="3" s="1"/>
  <c r="BH108" i="2"/>
  <c r="BH14" i="3" s="1"/>
  <c r="BH115" i="2"/>
  <c r="BH21" i="3" s="1"/>
  <c r="BH143" i="2"/>
  <c r="BH49" i="3" s="1"/>
  <c r="BH142" i="2"/>
  <c r="BH48" i="3" s="1"/>
  <c r="BH105" i="2"/>
  <c r="BH11" i="3" s="1"/>
  <c r="BH123" i="2"/>
  <c r="BH118" i="2"/>
  <c r="BH24" i="3" s="1"/>
  <c r="BH104" i="2"/>
  <c r="BH10" i="3" s="1"/>
  <c r="BH113" i="2"/>
  <c r="BH19" i="3" s="1"/>
  <c r="BH138" i="2"/>
  <c r="BH44" i="3" s="1"/>
  <c r="BH129" i="2"/>
  <c r="BH35" i="3" s="1"/>
  <c r="BH4" i="3" l="1"/>
  <c r="BH29" i="3"/>
  <c r="BH2" i="3"/>
  <c r="BI115" i="2"/>
  <c r="BI21" i="3" s="1"/>
  <c r="BI144" i="2"/>
  <c r="BI50" i="3" s="1"/>
  <c r="BI119" i="2"/>
  <c r="BI25" i="3" s="1"/>
  <c r="BI111" i="2"/>
  <c r="BI17" i="3" s="1"/>
  <c r="BI139" i="2"/>
  <c r="BI45" i="3" s="1"/>
  <c r="BI105" i="2"/>
  <c r="BI11" i="3" s="1"/>
  <c r="BI112" i="2"/>
  <c r="BI18" i="3" s="1"/>
  <c r="BI121" i="2"/>
  <c r="BI27" i="3" s="1"/>
  <c r="BI98" i="2"/>
  <c r="BI141" i="2"/>
  <c r="BI47" i="3" s="1"/>
  <c r="BI113" i="2"/>
  <c r="BI19" i="3" s="1"/>
  <c r="BI127" i="2"/>
  <c r="BI33" i="3" s="1"/>
  <c r="BI126" i="2"/>
  <c r="BI32" i="3" s="1"/>
  <c r="BI114" i="2"/>
  <c r="BI20" i="3" s="1"/>
  <c r="BI102" i="2"/>
  <c r="BI8" i="3" s="1"/>
  <c r="BI124" i="2"/>
  <c r="BI30" i="3" s="1"/>
  <c r="BI137" i="2"/>
  <c r="BI43" i="3" s="1"/>
  <c r="BI103" i="2"/>
  <c r="BI9" i="3" s="1"/>
  <c r="BI106" i="2"/>
  <c r="BI12" i="3" s="1"/>
  <c r="BI129" i="2"/>
  <c r="BI35" i="3" s="1"/>
  <c r="BI131" i="2"/>
  <c r="BI37" i="3" s="1"/>
  <c r="BI107" i="2"/>
  <c r="BI13" i="3" s="1"/>
  <c r="BI122" i="2"/>
  <c r="BI28" i="3" s="1"/>
  <c r="BI110" i="2"/>
  <c r="BI16" i="3" s="1"/>
  <c r="BI108" i="2"/>
  <c r="BI14" i="3" s="1"/>
  <c r="BI143" i="2"/>
  <c r="BI49" i="3" s="1"/>
  <c r="BI116" i="2"/>
  <c r="BI22" i="3" s="1"/>
  <c r="BI118" i="2"/>
  <c r="BI24" i="3" s="1"/>
  <c r="BI123" i="2"/>
  <c r="BI145" i="2"/>
  <c r="BI51" i="3" s="1"/>
  <c r="BI101" i="2"/>
  <c r="BI7" i="3" s="1"/>
  <c r="BI109" i="2"/>
  <c r="BI15" i="3" s="1"/>
  <c r="BI138" i="2"/>
  <c r="BI44" i="3" s="1"/>
  <c r="BI142" i="2"/>
  <c r="BI48" i="3" s="1"/>
  <c r="BI136" i="2"/>
  <c r="BI42" i="3" s="1"/>
  <c r="BI132" i="2"/>
  <c r="BI38" i="3" s="1"/>
  <c r="BI125" i="2"/>
  <c r="BI31" i="3" s="1"/>
  <c r="BI140" i="2"/>
  <c r="BI46" i="3" s="1"/>
  <c r="BI120" i="2"/>
  <c r="BI26" i="3" s="1"/>
  <c r="BI130" i="2"/>
  <c r="BI36" i="3" s="1"/>
  <c r="BI117" i="2"/>
  <c r="BI23" i="3" s="1"/>
  <c r="BI135" i="2"/>
  <c r="BI41" i="3" s="1"/>
  <c r="BI104" i="2"/>
  <c r="BI10" i="3" s="1"/>
  <c r="BI128" i="2"/>
  <c r="BI34" i="3" s="1"/>
  <c r="BI100" i="2"/>
  <c r="BI6" i="3" s="1"/>
  <c r="BI134" i="2"/>
  <c r="BI40" i="3" s="1"/>
  <c r="BI133" i="2"/>
  <c r="BI39" i="3" s="1"/>
  <c r="BI2" i="3" l="1"/>
  <c r="BI29" i="3"/>
  <c r="BI4" i="3"/>
  <c r="BK2" i="2" l="1"/>
  <c r="BJ2" i="2"/>
  <c r="BJ139" i="2" l="1"/>
  <c r="BJ45" i="3" s="1"/>
  <c r="BJ104" i="2"/>
  <c r="BJ10" i="3" s="1"/>
  <c r="BJ125" i="2"/>
  <c r="BJ31" i="3" s="1"/>
  <c r="BJ131" i="2"/>
  <c r="BJ37" i="3" s="1"/>
  <c r="BJ121" i="2"/>
  <c r="BJ27" i="3" s="1"/>
  <c r="BJ110" i="2"/>
  <c r="BJ16" i="3" s="1"/>
  <c r="BJ138" i="2"/>
  <c r="BJ44" i="3" s="1"/>
  <c r="BJ144" i="2"/>
  <c r="BJ50" i="3" s="1"/>
  <c r="BJ140" i="2"/>
  <c r="BJ46" i="3" s="1"/>
  <c r="BJ118" i="2"/>
  <c r="BJ24" i="3" s="1"/>
  <c r="BJ108" i="2"/>
  <c r="BJ14" i="3" s="1"/>
  <c r="BJ98" i="2"/>
  <c r="BJ107" i="2"/>
  <c r="BJ13" i="3" s="1"/>
  <c r="BJ109" i="2"/>
  <c r="BJ15" i="3" s="1"/>
  <c r="BJ114" i="2"/>
  <c r="BJ20" i="3" s="1"/>
  <c r="BJ130" i="2"/>
  <c r="BJ36" i="3" s="1"/>
  <c r="BJ116" i="2"/>
  <c r="BJ22" i="3" s="1"/>
  <c r="BJ112" i="2"/>
  <c r="BJ18" i="3" s="1"/>
  <c r="BJ145" i="2"/>
  <c r="BJ51" i="3" s="1"/>
  <c r="BJ137" i="2"/>
  <c r="BJ43" i="3" s="1"/>
  <c r="BJ117" i="2"/>
  <c r="BJ23" i="3" s="1"/>
  <c r="BJ100" i="2"/>
  <c r="BJ6" i="3" s="1"/>
  <c r="BJ106" i="2"/>
  <c r="BJ12" i="3" s="1"/>
  <c r="BJ129" i="2"/>
  <c r="BJ35" i="3" s="1"/>
  <c r="BJ122" i="2"/>
  <c r="BJ28" i="3" s="1"/>
  <c r="BJ132" i="2"/>
  <c r="BJ38" i="3" s="1"/>
  <c r="BJ102" i="2"/>
  <c r="BJ8" i="3" s="1"/>
  <c r="BJ105" i="2"/>
  <c r="BJ11" i="3" s="1"/>
  <c r="BJ143" i="2"/>
  <c r="BJ49" i="3" s="1"/>
  <c r="BJ127" i="2"/>
  <c r="BJ33" i="3" s="1"/>
  <c r="BJ142" i="2"/>
  <c r="BJ48" i="3" s="1"/>
  <c r="BJ120" i="2"/>
  <c r="BJ26" i="3" s="1"/>
  <c r="BJ119" i="2"/>
  <c r="BJ25" i="3" s="1"/>
  <c r="BJ111" i="2"/>
  <c r="BJ17" i="3" s="1"/>
  <c r="BJ136" i="2"/>
  <c r="BJ42" i="3" s="1"/>
  <c r="BJ124" i="2"/>
  <c r="BJ30" i="3" s="1"/>
  <c r="BJ101" i="2"/>
  <c r="BJ7" i="3" s="1"/>
  <c r="BJ133" i="2"/>
  <c r="BJ39" i="3" s="1"/>
  <c r="BJ128" i="2"/>
  <c r="BJ34" i="3" s="1"/>
  <c r="BJ115" i="2"/>
  <c r="BJ21" i="3" s="1"/>
  <c r="BJ141" i="2"/>
  <c r="BJ47" i="3" s="1"/>
  <c r="BJ113" i="2"/>
  <c r="BJ19" i="3" s="1"/>
  <c r="BJ123" i="2"/>
  <c r="BJ126" i="2"/>
  <c r="BJ32" i="3" s="1"/>
  <c r="BJ135" i="2"/>
  <c r="BJ41" i="3" s="1"/>
  <c r="BJ134" i="2"/>
  <c r="BJ40" i="3" s="1"/>
  <c r="BJ103" i="2"/>
  <c r="BJ9" i="3" s="1"/>
  <c r="BJ2" i="3" l="1"/>
  <c r="BJ29" i="3"/>
  <c r="BJ4" i="3"/>
  <c r="BL2" i="2" l="1"/>
</calcChain>
</file>

<file path=xl/comments1.xml><?xml version="1.0" encoding="utf-8"?>
<comments xmlns="http://schemas.openxmlformats.org/spreadsheetml/2006/main">
  <authors>
    <author>Autor</author>
  </authors>
  <commentList>
    <comment ref="A2" authorId="0" shapeId="0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Valores correntes até 2016
Valores a partir de 2017 em R$ de 2016</t>
        </r>
      </text>
    </comment>
    <comment ref="A3" authorId="0" shapeId="0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Valores correntes até 2016
Valores a partir de 2017 em R$ de 2016</t>
        </r>
      </text>
    </comment>
  </commentList>
</comments>
</file>

<file path=xl/sharedStrings.xml><?xml version="1.0" encoding="utf-8"?>
<sst xmlns="http://schemas.openxmlformats.org/spreadsheetml/2006/main" count="335" uniqueCount="253">
  <si>
    <t>RmvM</t>
  </si>
  <si>
    <t>RmvH</t>
  </si>
  <si>
    <t>LoasDefM</t>
  </si>
  <si>
    <t>LoasDefH</t>
  </si>
  <si>
    <t>LoasIdoM</t>
  </si>
  <si>
    <t>LoasIdoH</t>
  </si>
  <si>
    <t xml:space="preserve">PensUrbAcimM
</t>
  </si>
  <si>
    <t xml:space="preserve">PensUrbAcimH
</t>
  </si>
  <si>
    <t>SalMatUrbAcim</t>
  </si>
  <si>
    <t>AuxrUrbAcimM</t>
  </si>
  <si>
    <t>AuxrUrbAcimH</t>
  </si>
  <si>
    <t>AuxaUrbAcimM</t>
  </si>
  <si>
    <t>AuxaUrbAcimH</t>
  </si>
  <si>
    <t>AuxdUrbAcimM</t>
  </si>
  <si>
    <t>AuxdUrbAcimH</t>
  </si>
  <si>
    <t>AinvUrbAcimM</t>
  </si>
  <si>
    <t>AinvUrbAcimH</t>
  </si>
  <si>
    <t>AtcdUrbAcimM</t>
  </si>
  <si>
    <t>AtcdUrbAcimH</t>
  </si>
  <si>
    <t>AtcpUrbAcimM</t>
  </si>
  <si>
    <t>AtcpUrbAcimH</t>
  </si>
  <si>
    <t>AtceUrbAcimM</t>
  </si>
  <si>
    <t>AtceUrbAcimH</t>
  </si>
  <si>
    <t>AtcnUrbAcimM</t>
  </si>
  <si>
    <t>AtcnUrbAcimH</t>
  </si>
  <si>
    <t>ApidUrbAcimM</t>
  </si>
  <si>
    <t>ApidUrbAcimH</t>
  </si>
  <si>
    <t>ApinUrbAcimM</t>
  </si>
  <si>
    <t>ApinUrbAcimH</t>
  </si>
  <si>
    <t xml:space="preserve">PensUrbPisoM
</t>
  </si>
  <si>
    <t xml:space="preserve">PensUrbPisoH
</t>
  </si>
  <si>
    <t>SalMatUrbPiso</t>
  </si>
  <si>
    <t>AuxrUrbPisoM</t>
  </si>
  <si>
    <t>AuxrUrbPisoH</t>
  </si>
  <si>
    <t>AuxaUrbPisoM</t>
  </si>
  <si>
    <t>AuxaUrbPisoH</t>
  </si>
  <si>
    <t>AuxdUrbPisoM</t>
  </si>
  <si>
    <t>AuxdUrbPisoH</t>
  </si>
  <si>
    <t>AinvUrbPisoM</t>
  </si>
  <si>
    <t>AinvUrbPisoH</t>
  </si>
  <si>
    <t>AtcdUrbPisoM</t>
  </si>
  <si>
    <t>AtcdUrbPisoH</t>
  </si>
  <si>
    <t>AtcpUrbPisoM</t>
  </si>
  <si>
    <t>AtcpUrbPisoH</t>
  </si>
  <si>
    <t>AtceUrbPisoM</t>
  </si>
  <si>
    <t>AtceUrbPisoH</t>
  </si>
  <si>
    <t>AtcnUrbPisoM</t>
  </si>
  <si>
    <t>AtcnUrbPisoH</t>
  </si>
  <si>
    <t>ApidUrbPisoM</t>
  </si>
  <si>
    <t>ApidUrbPisoH</t>
  </si>
  <si>
    <t>ApinUrbPisoM</t>
  </si>
  <si>
    <t>ApinUrbPisoH</t>
  </si>
  <si>
    <t xml:space="preserve">PensRurM
</t>
  </si>
  <si>
    <t xml:space="preserve">PensRurH
</t>
  </si>
  <si>
    <t>SalMatRur</t>
  </si>
  <si>
    <t>AuxrRurM</t>
  </si>
  <si>
    <t>AuxrRurH</t>
  </si>
  <si>
    <t>AuxaRurM</t>
  </si>
  <si>
    <t>AuxaRurH</t>
  </si>
  <si>
    <t>AuxdRurM</t>
  </si>
  <si>
    <t>AuxdRurH</t>
  </si>
  <si>
    <t>AinvRurM</t>
  </si>
  <si>
    <t>AinvRurH</t>
  </si>
  <si>
    <t>AtcdRurM</t>
  </si>
  <si>
    <t>AtcdRurH</t>
  </si>
  <si>
    <t>AtcpRurM</t>
  </si>
  <si>
    <t>AtcpRurH</t>
  </si>
  <si>
    <t>AtceRurM</t>
  </si>
  <si>
    <t>AtceRurH</t>
  </si>
  <si>
    <t>AtcnRurM</t>
  </si>
  <si>
    <t>AtcnRurH</t>
  </si>
  <si>
    <t>ApidRurM</t>
  </si>
  <si>
    <t>ApidRurH</t>
  </si>
  <si>
    <t>ApinRurM</t>
  </si>
  <si>
    <t>ApinRurH</t>
  </si>
  <si>
    <t>Teto RGPS</t>
  </si>
  <si>
    <t>SM</t>
  </si>
  <si>
    <t>Por Benefício</t>
  </si>
  <si>
    <t>Assist</t>
  </si>
  <si>
    <t>Prev_UrbAcim</t>
  </si>
  <si>
    <t>Prev_UrbPiso</t>
  </si>
  <si>
    <t>Prev_Rural</t>
  </si>
  <si>
    <t>Por Clientela</t>
  </si>
  <si>
    <t>Reajuste de Benefícios</t>
  </si>
  <si>
    <t>Início de B</t>
  </si>
  <si>
    <t>Política B</t>
  </si>
  <si>
    <t>Política A</t>
  </si>
  <si>
    <t>Alternativa III</t>
  </si>
  <si>
    <t>Alternativa II</t>
  </si>
  <si>
    <t>Reaj. Real - Produtividade</t>
  </si>
  <si>
    <t>Sem Reajuste Real</t>
  </si>
  <si>
    <t>Reaj. Real - PIB (t-2)</t>
  </si>
  <si>
    <t>ÍNDICE</t>
  </si>
  <si>
    <t>Taxa de Reposição Pensões Piso</t>
  </si>
  <si>
    <t>PrRmvM</t>
  </si>
  <si>
    <t>PrRmvH</t>
  </si>
  <si>
    <t>PrLoasDefM</t>
  </si>
  <si>
    <t>PrLoasDefH</t>
  </si>
  <si>
    <t>PrLoasIdoM</t>
  </si>
  <si>
    <t>PrLoasIdoH</t>
  </si>
  <si>
    <t xml:space="preserve">PrPensUrbAcimM
</t>
  </si>
  <si>
    <t xml:space="preserve">PrPensUrbAcimH
</t>
  </si>
  <si>
    <t>PrSalMatUrbAcim</t>
  </si>
  <si>
    <t>PrAuxrUrbAcimM</t>
  </si>
  <si>
    <t>PrAuxrUrbAcimH</t>
  </si>
  <si>
    <t>PrAuxaUrbAcimM</t>
  </si>
  <si>
    <t>PrAuxaUrbAcimH</t>
  </si>
  <si>
    <t>PrAuxdUrbAcimM</t>
  </si>
  <si>
    <t>PrAuxdUrbAcimH</t>
  </si>
  <si>
    <t>PrAinvUrbAcimM</t>
  </si>
  <si>
    <t>PrAinvUrbAcimH</t>
  </si>
  <si>
    <t>PrAtcdUrbAcimM</t>
  </si>
  <si>
    <t>PrAtcdUrbAcimH</t>
  </si>
  <si>
    <t>PrAtcpUrbAcimM</t>
  </si>
  <si>
    <t>PrAtcpUrbAcimH</t>
  </si>
  <si>
    <t>PrAtceUrbAcimM</t>
  </si>
  <si>
    <t>PrAtceUrbAcimH</t>
  </si>
  <si>
    <t>PrAtcnUrbAcimM</t>
  </si>
  <si>
    <t>PrAtcnUrbAcimH</t>
  </si>
  <si>
    <t>PrApidUrbAcimM</t>
  </si>
  <si>
    <t>PrApidUrbAcimH</t>
  </si>
  <si>
    <t>PrApinUrbAcimM</t>
  </si>
  <si>
    <t>calculados via produto entre as taxas de reposição e o salário médio por i, s e t</t>
  </si>
  <si>
    <t>PrApinUrbAcimH</t>
  </si>
  <si>
    <t xml:space="preserve">PrPensUrbPisoM
</t>
  </si>
  <si>
    <t xml:space="preserve">PrPensUrbPisoH
</t>
  </si>
  <si>
    <t>PrSalMatUrbPiso</t>
  </si>
  <si>
    <t>PrAuxrUrbPisoM</t>
  </si>
  <si>
    <t>PrAuxrUrbPisoH</t>
  </si>
  <si>
    <t>PrAuxaUrbPisoM</t>
  </si>
  <si>
    <t>PrAuxaUrbPisoH</t>
  </si>
  <si>
    <t>PrAuxdUrbPisoM</t>
  </si>
  <si>
    <t>PrAuxdUrbPisoH</t>
  </si>
  <si>
    <t>PrAinvUrbPisoM</t>
  </si>
  <si>
    <t>PrAinvUrbPisoH</t>
  </si>
  <si>
    <t>PrAtcdUrbPisoM</t>
  </si>
  <si>
    <t>PrAtcdUrbPisoH</t>
  </si>
  <si>
    <t>PrAtcpUrbPisoM</t>
  </si>
  <si>
    <t>PrAtcpUrbPisoH</t>
  </si>
  <si>
    <t>PrAtceUrbPisoM</t>
  </si>
  <si>
    <t>PrAtceUrbPisoH</t>
  </si>
  <si>
    <t>PrAtcnUrbPisoM</t>
  </si>
  <si>
    <t>PrAtcnUrbPisoH</t>
  </si>
  <si>
    <t>PrApidUrbPisoM</t>
  </si>
  <si>
    <t>PrApidUrbPisoH</t>
  </si>
  <si>
    <t>PrApinUrbPisoM</t>
  </si>
  <si>
    <t>PrApinUrbPisoH</t>
  </si>
  <si>
    <t xml:space="preserve">PrPensRurM
</t>
  </si>
  <si>
    <t xml:space="preserve">PrPensRurH
</t>
  </si>
  <si>
    <t>PrSalMatRur</t>
  </si>
  <si>
    <t>PrAuxrRurM</t>
  </si>
  <si>
    <t>PrAuxrRurH</t>
  </si>
  <si>
    <t>PrAuxaRurM</t>
  </si>
  <si>
    <t>PrAuxaRurH</t>
  </si>
  <si>
    <t>PrAuxdRurM</t>
  </si>
  <si>
    <t>PrAuxdRurH</t>
  </si>
  <si>
    <t>PrAinvRurM</t>
  </si>
  <si>
    <t>PrAinvRurH</t>
  </si>
  <si>
    <t>PrAtcdRurM</t>
  </si>
  <si>
    <t>PrAtcdRurH</t>
  </si>
  <si>
    <t>PrAtcpRurM</t>
  </si>
  <si>
    <t>PrAtcpRurH</t>
  </si>
  <si>
    <t>PrAtceRurM</t>
  </si>
  <si>
    <t>PrAtceRurH</t>
  </si>
  <si>
    <t>PrAtcnRurM</t>
  </si>
  <si>
    <t>PrAtcnRurH</t>
  </si>
  <si>
    <t>PrApidRurM</t>
  </si>
  <si>
    <t>PrApidRurH</t>
  </si>
  <si>
    <t>PrApinRurM</t>
  </si>
  <si>
    <t>PrApinRurH</t>
  </si>
  <si>
    <t>Piso Prev</t>
  </si>
  <si>
    <r>
      <t>SM</t>
    </r>
    <r>
      <rPr>
        <b/>
        <sz val="8"/>
        <color theme="1"/>
        <rFont val="Arial Narrow"/>
        <family val="2"/>
      </rPr>
      <t xml:space="preserve"> (valores de 2016)</t>
    </r>
  </si>
  <si>
    <t>QteBenefRmvM</t>
  </si>
  <si>
    <t>QteBenefRmvH</t>
  </si>
  <si>
    <t>QteBenefLoasDefM</t>
  </si>
  <si>
    <t>QteBenefLoasDefH</t>
  </si>
  <si>
    <t>QteBenefLoasIdoM</t>
  </si>
  <si>
    <t>QteBenefLoasIdoH</t>
  </si>
  <si>
    <t>QteBenefPensUrbAcimM</t>
  </si>
  <si>
    <t>QteBenefPensUrbAcimH</t>
  </si>
  <si>
    <t>QteBenefSalMatUrbAcim</t>
  </si>
  <si>
    <t>QteBenefAuxrUrbAcimM</t>
  </si>
  <si>
    <t>QteBenefAuxrUrbAcimH</t>
  </si>
  <si>
    <t>QteBenefAuxaUrbAcimM</t>
  </si>
  <si>
    <t>QteBenefAuxaUrbAcimH</t>
  </si>
  <si>
    <t>QteBenefAuxdUrbAcimM</t>
  </si>
  <si>
    <t>QteBenefAuxdUrbAcimH</t>
  </si>
  <si>
    <t>QteBenefAinvUrbAcimM</t>
  </si>
  <si>
    <t>QteBenefAinvUrbAcimH</t>
  </si>
  <si>
    <t>QteBenefAtcdUrbAcimM</t>
  </si>
  <si>
    <t>QteBenefAtcdUrbAcimH</t>
  </si>
  <si>
    <t>QteBenefAtcpUrbAcimM</t>
  </si>
  <si>
    <t>QteBenefAtcpUrbAcimH</t>
  </si>
  <si>
    <t>QteBenefAtceUrbAcimM</t>
  </si>
  <si>
    <t>QteBenefAtceUrbAcimH</t>
  </si>
  <si>
    <t>QteBenefAtcnUrbAcimM</t>
  </si>
  <si>
    <t>QteBenefAtcnUrbAcimH</t>
  </si>
  <si>
    <t>QteBenefApidUrbAcimM</t>
  </si>
  <si>
    <t>QteBenefApidUrbAcimH</t>
  </si>
  <si>
    <t>QteBenefApinUrbAcimM</t>
  </si>
  <si>
    <t>QteBenefApinUrbAcimH</t>
  </si>
  <si>
    <t>QteBenefPensUrbPisoM</t>
  </si>
  <si>
    <t>QteBenefPensUrbPisoH</t>
  </si>
  <si>
    <t>QteBenefSalMatUrbPiso</t>
  </si>
  <si>
    <t>QteBenefAuxrUrbPisoM</t>
  </si>
  <si>
    <t>QteBenefAuxrUrbPisoH</t>
  </si>
  <si>
    <t>QteBenefAuxaUrbPisoM</t>
  </si>
  <si>
    <t>QteBenefAuxaUrbPisoH</t>
  </si>
  <si>
    <t>QteBenefAuxdUrbPisoM</t>
  </si>
  <si>
    <t>QteBenefAuxdUrbPisoH</t>
  </si>
  <si>
    <t>QteBenefAinvUrbPisoM</t>
  </si>
  <si>
    <t>QteBenefAinvUrbPisoH</t>
  </si>
  <si>
    <t>QteBenefAtcdUrbPisoM</t>
  </si>
  <si>
    <t>QteBenefAtcdUrbPisoH</t>
  </si>
  <si>
    <t>QteBenefAtcpUrbPisoM</t>
  </si>
  <si>
    <t>QteBenefAtcpUrbPisoH</t>
  </si>
  <si>
    <t>QteBenefAtceUrbPisoM</t>
  </si>
  <si>
    <t>QteBenefAtceUrbPisoH</t>
  </si>
  <si>
    <t>QteBenefAtcnUrbPisoM</t>
  </si>
  <si>
    <t>QteBenefAtcnUrbPisoH</t>
  </si>
  <si>
    <t>QteBenefApidUrbPisoM</t>
  </si>
  <si>
    <t>QteBenefApidUrbPisoH</t>
  </si>
  <si>
    <t>QteBenefApinUrbPisoM</t>
  </si>
  <si>
    <t>QteBenefApinUrbPisoH</t>
  </si>
  <si>
    <t>QteBenefPensRurM</t>
  </si>
  <si>
    <t>QteBenefPensRurH</t>
  </si>
  <si>
    <t>QteBenefSalMatRur</t>
  </si>
  <si>
    <t>QteBenefAuxrRurM</t>
  </si>
  <si>
    <t>QteBenefAuxrRurH</t>
  </si>
  <si>
    <t>QteBenefAuxaRurM</t>
  </si>
  <si>
    <t>QteBenefAuxaRurH</t>
  </si>
  <si>
    <t>QteBenefAuxdRurM</t>
  </si>
  <si>
    <t>QteBenefAuxdRurH</t>
  </si>
  <si>
    <t>QteBenefAinvRurM</t>
  </si>
  <si>
    <t>QteBenefAinvRurH</t>
  </si>
  <si>
    <t>QteBenefAtcdRurM</t>
  </si>
  <si>
    <t>QteBenefAtcdRurH</t>
  </si>
  <si>
    <t>QteBenefAtcpRurM</t>
  </si>
  <si>
    <t>QteBenefAtcpRurH</t>
  </si>
  <si>
    <t>QteBenefAtceRurM</t>
  </si>
  <si>
    <t>QteBenefAtceRurH</t>
  </si>
  <si>
    <t>QteBenefAtcnRurM</t>
  </si>
  <si>
    <t>QteBenefAtcnRurH</t>
  </si>
  <si>
    <t>QteBenefApidRurM</t>
  </si>
  <si>
    <t>QteBenefApidRurH</t>
  </si>
  <si>
    <t>QteBenefApinRurM</t>
  </si>
  <si>
    <t>QteBenefApinRurH</t>
  </si>
  <si>
    <t>Reajuste dos Benefícios</t>
  </si>
  <si>
    <t>ReajBenef</t>
  </si>
  <si>
    <t>Valor dos Benefícios</t>
  </si>
  <si>
    <t>ValorBenef</t>
  </si>
  <si>
    <t>QteBenefAno</t>
  </si>
  <si>
    <t>Quantidade Média de Benefícios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</si>
</sst>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%"/>
    <numFmt numFmtId="165" formatCode="#,##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8"/>
      <color theme="1"/>
      <name val="Arial"/>
      <family val="2"/>
    </font>
    <font>
      <sz val="11"/>
      <name val="Arial Narrow"/>
      <family val="2"/>
    </font>
    <font>
      <sz val="8"/>
      <color rgb="FFFF0000"/>
      <name val="Arial Narrow"/>
      <family val="2"/>
    </font>
    <font>
      <sz val="16"/>
      <color theme="1"/>
      <name val="Arial Narrow"/>
      <family val="2"/>
    </font>
    <font>
      <b/>
      <sz val="16"/>
      <color theme="1"/>
      <name val="Arial Narrow"/>
      <family val="2"/>
    </font>
    <font>
      <sz val="11"/>
      <color theme="0"/>
      <name val="Arial Narrow"/>
      <family val="2"/>
    </font>
    <font>
      <b/>
      <i/>
      <sz val="11"/>
      <color theme="1"/>
      <name val="Arial Narrow"/>
      <family val="2"/>
    </font>
    <font>
      <sz val="12"/>
      <color theme="1"/>
      <name val="Arial Narrow"/>
      <family val="2"/>
    </font>
    <font>
      <sz val="11"/>
      <color rgb="FFFF0000"/>
      <name val="Arial Narrow"/>
      <family val="2"/>
    </font>
    <font>
      <u/>
      <sz val="11"/>
      <color theme="10"/>
      <name val="Calibri"/>
      <family val="2"/>
      <scheme val="minor"/>
    </font>
    <font>
      <b/>
      <sz val="13"/>
      <color theme="0"/>
      <name val="Arial Narrow"/>
      <family val="2"/>
    </font>
    <font>
      <b/>
      <sz val="12"/>
      <color theme="1"/>
      <name val="Arial Narrow"/>
      <family val="2"/>
    </font>
    <font>
      <sz val="10"/>
      <color theme="1"/>
      <name val="Arial Narrow"/>
      <family val="2"/>
    </font>
    <font>
      <sz val="10"/>
      <color rgb="FFFF0000"/>
      <name val="Arial Narrow"/>
      <family val="2"/>
    </font>
    <font>
      <sz val="16"/>
      <color theme="5" tint="-0.249977111117893"/>
      <name val="Arial Narrow"/>
      <family val="2"/>
    </font>
    <font>
      <sz val="10"/>
      <color theme="3" tint="0.39997558519241921"/>
      <name val="Arial Narrow"/>
      <family val="2"/>
    </font>
    <font>
      <b/>
      <sz val="8"/>
      <color theme="1"/>
      <name val="Arial Narrow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11"/>
      <color theme="5" tint="-0.249977111117893"/>
      <name val="Arial Narrow"/>
      <family val="2"/>
    </font>
    <font>
      <sz val="22"/>
      <name val="Arial Narrow"/>
      <family val="2"/>
    </font>
    <font>
      <sz val="14"/>
      <color theme="1"/>
      <name val="Arial Narrow"/>
      <family val="2"/>
    </font>
    <font>
      <sz val="13"/>
      <color theme="1"/>
      <name val="Arial Narrow"/>
      <family val="2"/>
    </font>
    <font>
      <sz val="14"/>
      <name val="Arial Narrow"/>
      <family val="2"/>
    </font>
    <font>
      <b/>
      <sz val="14"/>
      <color theme="1"/>
      <name val="Arial Narrow"/>
      <family val="2"/>
    </font>
    <font>
      <i/>
      <sz val="13"/>
      <color theme="1"/>
      <name val="Arial Narrow"/>
      <family val="2"/>
    </font>
    <font>
      <sz val="14"/>
      <color theme="0"/>
      <name val="Arial Narrow"/>
      <family val="2"/>
    </font>
    <font>
      <sz val="14"/>
      <color theme="8" tint="-0.249977111117893"/>
      <name val="Arial Narrow"/>
      <family val="2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8181"/>
        <bgColor indexed="64"/>
      </patternFill>
    </fill>
    <fill>
      <patternFill patternType="solid">
        <fgColor rgb="FFC0FCC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13" fillId="0" borderId="0" applyNumberFormat="0" applyFill="0" applyBorder="0" applyAlignment="0" applyProtection="0"/>
  </cellStyleXfs>
  <cellXfs count="155">
    <xf numFmtId="0" fontId="0" fillId="0" borderId="0" xfId="0"/>
    <xf numFmtId="0" fontId="2" fillId="2" borderId="0" xfId="0" applyFont="1" applyFill="1" applyProtection="1">
      <protection locked="0"/>
    </xf>
    <xf numFmtId="0" fontId="3" fillId="2" borderId="0" xfId="0" applyFont="1" applyFill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/>
      <protection locked="0"/>
    </xf>
    <xf numFmtId="164" fontId="2" fillId="2" borderId="0" xfId="3" applyNumberFormat="1" applyFont="1" applyFill="1" applyAlignment="1" applyProtection="1">
      <alignment horizontal="center"/>
      <protection locked="0"/>
    </xf>
    <xf numFmtId="0" fontId="2" fillId="2" borderId="0" xfId="4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164" fontId="2" fillId="3" borderId="9" xfId="3" applyNumberFormat="1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0" fontId="5" fillId="4" borderId="9" xfId="4" applyFont="1" applyFill="1" applyBorder="1" applyAlignment="1" applyProtection="1">
      <alignment horizontal="center" vertical="center"/>
      <protection locked="0"/>
    </xf>
    <xf numFmtId="164" fontId="2" fillId="3" borderId="0" xfId="3" applyNumberFormat="1" applyFont="1" applyFill="1" applyAlignment="1" applyProtection="1">
      <alignment horizontal="center" vertical="center"/>
      <protection locked="0"/>
    </xf>
    <xf numFmtId="0" fontId="5" fillId="4" borderId="0" xfId="4" applyFont="1" applyFill="1" applyBorder="1" applyAlignment="1" applyProtection="1">
      <alignment horizontal="center" vertical="center"/>
      <protection locked="0"/>
    </xf>
    <xf numFmtId="10" fontId="6" fillId="2" borderId="0" xfId="3" applyNumberFormat="1" applyFont="1" applyFill="1" applyAlignment="1">
      <alignment horizontal="center" vertical="center"/>
    </xf>
    <xf numFmtId="0" fontId="5" fillId="5" borderId="9" xfId="4" applyFont="1" applyFill="1" applyBorder="1" applyAlignment="1" applyProtection="1">
      <alignment horizontal="center" vertical="center"/>
      <protection locked="0"/>
    </xf>
    <xf numFmtId="0" fontId="5" fillId="5" borderId="0" xfId="4" applyFont="1" applyFill="1" applyBorder="1" applyAlignment="1" applyProtection="1">
      <alignment horizontal="center" vertical="center"/>
      <protection locked="0"/>
    </xf>
    <xf numFmtId="0" fontId="5" fillId="6" borderId="0" xfId="4" applyFont="1" applyFill="1" applyBorder="1" applyAlignment="1" applyProtection="1">
      <alignment horizontal="center" vertical="center"/>
      <protection locked="0"/>
    </xf>
    <xf numFmtId="0" fontId="5" fillId="7" borderId="9" xfId="4" applyFont="1" applyFill="1" applyBorder="1" applyAlignment="1" applyProtection="1">
      <alignment horizontal="center" vertical="center"/>
      <protection locked="0"/>
    </xf>
    <xf numFmtId="0" fontId="5" fillId="7" borderId="0" xfId="4" applyFont="1" applyFill="1" applyBorder="1" applyAlignment="1" applyProtection="1">
      <alignment horizontal="center" vertical="center"/>
      <protection locked="0"/>
    </xf>
    <xf numFmtId="0" fontId="2" fillId="8" borderId="0" xfId="4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3" fontId="2" fillId="2" borderId="0" xfId="1" applyNumberFormat="1" applyFont="1" applyFill="1" applyBorder="1" applyAlignment="1" applyProtection="1">
      <alignment horizontal="center"/>
      <protection locked="0"/>
    </xf>
    <xf numFmtId="3" fontId="2" fillId="2" borderId="0" xfId="1" applyNumberFormat="1" applyFont="1" applyFill="1" applyAlignment="1" applyProtection="1">
      <alignment horizontal="center"/>
      <protection locked="0"/>
    </xf>
    <xf numFmtId="3" fontId="2" fillId="2" borderId="9" xfId="1" applyNumberFormat="1" applyFont="1" applyFill="1" applyBorder="1" applyAlignment="1" applyProtection="1">
      <alignment horizontal="center"/>
      <protection locked="0"/>
    </xf>
    <xf numFmtId="0" fontId="5" fillId="9" borderId="9" xfId="4" applyFont="1" applyFill="1" applyBorder="1" applyAlignment="1" applyProtection="1">
      <alignment horizontal="center" vertical="center"/>
      <protection locked="0"/>
    </xf>
    <xf numFmtId="0" fontId="5" fillId="9" borderId="0" xfId="4" applyFont="1" applyFill="1" applyBorder="1" applyAlignment="1" applyProtection="1">
      <alignment horizontal="center" vertical="center"/>
      <protection locked="0"/>
    </xf>
    <xf numFmtId="0" fontId="2" fillId="9" borderId="0" xfId="4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0" fontId="7" fillId="10" borderId="9" xfId="0" applyFont="1" applyFill="1" applyBorder="1" applyAlignment="1" applyProtection="1">
      <alignment horizontal="center" vertical="center"/>
      <protection locked="0"/>
    </xf>
    <xf numFmtId="0" fontId="3" fillId="11" borderId="9" xfId="0" applyFont="1" applyFill="1" applyBorder="1" applyAlignment="1">
      <alignment horizontal="center" vertical="center"/>
    </xf>
    <xf numFmtId="0" fontId="7" fillId="10" borderId="0" xfId="0" applyFont="1" applyFill="1" applyBorder="1" applyAlignment="1" applyProtection="1">
      <alignment horizontal="center" vertical="center"/>
      <protection locked="0"/>
    </xf>
    <xf numFmtId="0" fontId="3" fillId="11" borderId="0" xfId="0" applyFont="1" applyFill="1" applyBorder="1" applyAlignment="1">
      <alignment horizontal="center" vertical="center"/>
    </xf>
    <xf numFmtId="0" fontId="7" fillId="2" borderId="0" xfId="0" applyFont="1" applyFill="1" applyProtection="1">
      <protection locked="0"/>
    </xf>
    <xf numFmtId="0" fontId="7" fillId="10" borderId="7" xfId="0" applyFont="1" applyFill="1" applyBorder="1" applyAlignment="1" applyProtection="1">
      <alignment horizontal="center" vertical="center"/>
      <protection locked="0"/>
    </xf>
    <xf numFmtId="0" fontId="7" fillId="10" borderId="10" xfId="0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3" fontId="2" fillId="2" borderId="0" xfId="1" applyNumberFormat="1" applyFont="1" applyFill="1" applyProtection="1">
      <protection locked="0"/>
    </xf>
    <xf numFmtId="3" fontId="5" fillId="2" borderId="0" xfId="1" applyNumberFormat="1" applyFont="1" applyFill="1" applyProtection="1">
      <protection locked="0"/>
    </xf>
    <xf numFmtId="1" fontId="9" fillId="2" borderId="0" xfId="1" applyNumberFormat="1" applyFont="1" applyFill="1" applyAlignment="1" applyProtection="1">
      <alignment horizontal="center"/>
    </xf>
    <xf numFmtId="3" fontId="9" fillId="2" borderId="0" xfId="1" applyNumberFormat="1" applyFont="1" applyFill="1" applyAlignment="1" applyProtection="1">
      <alignment horizontal="center"/>
    </xf>
    <xf numFmtId="3" fontId="9" fillId="2" borderId="0" xfId="1" applyNumberFormat="1" applyFont="1" applyFill="1" applyAlignment="1" applyProtection="1">
      <alignment horizontal="center" vertical="center"/>
    </xf>
    <xf numFmtId="3" fontId="5" fillId="2" borderId="0" xfId="1" applyNumberFormat="1" applyFont="1" applyFill="1" applyAlignment="1" applyProtection="1">
      <alignment horizontal="center" vertical="center"/>
      <protection locked="0"/>
    </xf>
    <xf numFmtId="3" fontId="2" fillId="2" borderId="9" xfId="1" applyNumberFormat="1" applyFont="1" applyFill="1" applyBorder="1" applyProtection="1">
      <protection locked="0"/>
    </xf>
    <xf numFmtId="0" fontId="5" fillId="2" borderId="0" xfId="0" applyFont="1" applyFill="1" applyProtection="1">
      <protection locked="0"/>
    </xf>
    <xf numFmtId="3" fontId="9" fillId="2" borderId="0" xfId="1" applyNumberFormat="1" applyFont="1" applyFill="1" applyProtection="1">
      <protection locked="0"/>
    </xf>
    <xf numFmtId="0" fontId="5" fillId="12" borderId="9" xfId="4" applyFont="1" applyFill="1" applyBorder="1" applyAlignment="1" applyProtection="1">
      <alignment horizontal="center" vertical="center"/>
      <protection locked="0"/>
    </xf>
    <xf numFmtId="0" fontId="5" fillId="12" borderId="0" xfId="4" applyFont="1" applyFill="1" applyBorder="1" applyAlignment="1" applyProtection="1">
      <alignment horizontal="center" vertical="center"/>
      <protection locked="0"/>
    </xf>
    <xf numFmtId="0" fontId="2" fillId="12" borderId="0" xfId="4" applyFont="1" applyFill="1" applyBorder="1" applyAlignment="1" applyProtection="1">
      <alignment horizontal="center" vertical="center"/>
      <protection locked="0"/>
    </xf>
    <xf numFmtId="3" fontId="5" fillId="2" borderId="0" xfId="1" applyNumberFormat="1" applyFont="1" applyFill="1" applyAlignment="1" applyProtection="1">
      <alignment horizontal="center"/>
      <protection locked="0"/>
    </xf>
    <xf numFmtId="3" fontId="9" fillId="2" borderId="0" xfId="1" applyNumberFormat="1" applyFont="1" applyFill="1" applyAlignment="1" applyProtection="1">
      <alignment horizontal="center"/>
      <protection locked="0"/>
    </xf>
    <xf numFmtId="3" fontId="9" fillId="2" borderId="0" xfId="1" applyNumberFormat="1" applyFont="1" applyFill="1" applyProtection="1"/>
    <xf numFmtId="3" fontId="10" fillId="2" borderId="0" xfId="1" applyNumberFormat="1" applyFont="1" applyFill="1" applyAlignment="1" applyProtection="1">
      <alignment horizontal="left" vertical="center" indent="3"/>
      <protection locked="0"/>
    </xf>
    <xf numFmtId="3" fontId="3" fillId="2" borderId="0" xfId="1" applyNumberFormat="1" applyFont="1" applyFill="1" applyAlignment="1" applyProtection="1">
      <alignment horizontal="left" vertical="center" indent="4"/>
      <protection locked="0"/>
    </xf>
    <xf numFmtId="3" fontId="2" fillId="2" borderId="0" xfId="1" applyNumberFormat="1" applyFont="1" applyFill="1" applyAlignment="1" applyProtection="1">
      <protection locked="0"/>
    </xf>
    <xf numFmtId="3" fontId="3" fillId="2" borderId="0" xfId="1" applyNumberFormat="1" applyFont="1" applyFill="1" applyAlignment="1" applyProtection="1">
      <alignment horizontal="left" vertical="center" indent="6"/>
      <protection locked="0"/>
    </xf>
    <xf numFmtId="0" fontId="3" fillId="2" borderId="0" xfId="0" applyFont="1" applyFill="1" applyBorder="1" applyAlignment="1">
      <alignment horizontal="center" vertical="center"/>
    </xf>
    <xf numFmtId="0" fontId="3" fillId="2" borderId="0" xfId="4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Protection="1">
      <protection locked="0"/>
    </xf>
    <xf numFmtId="1" fontId="5" fillId="2" borderId="0" xfId="1" applyNumberFormat="1" applyFont="1" applyFill="1" applyAlignment="1" applyProtection="1">
      <alignment horizontal="center"/>
    </xf>
    <xf numFmtId="3" fontId="5" fillId="2" borderId="0" xfId="1" applyNumberFormat="1" applyFont="1" applyFill="1" applyAlignment="1" applyProtection="1">
      <alignment horizontal="center"/>
    </xf>
    <xf numFmtId="3" fontId="5" fillId="2" borderId="0" xfId="1" applyNumberFormat="1" applyFont="1" applyFill="1" applyAlignment="1" applyProtection="1">
      <alignment horizontal="center" vertical="center"/>
    </xf>
    <xf numFmtId="3" fontId="2" fillId="2" borderId="0" xfId="1" quotePrefix="1" applyNumberFormat="1" applyFont="1" applyFill="1" applyProtection="1">
      <protection locked="0"/>
    </xf>
    <xf numFmtId="164" fontId="2" fillId="3" borderId="11" xfId="3" applyNumberFormat="1" applyFont="1" applyFill="1" applyBorder="1" applyAlignment="1" applyProtection="1">
      <alignment horizontal="center" vertical="center"/>
      <protection locked="0"/>
    </xf>
    <xf numFmtId="164" fontId="2" fillId="2" borderId="11" xfId="3" applyNumberFormat="1" applyFont="1" applyFill="1" applyBorder="1" applyAlignment="1" applyProtection="1">
      <alignment horizontal="center" vertical="center"/>
      <protection locked="0"/>
    </xf>
    <xf numFmtId="3" fontId="2" fillId="2" borderId="11" xfId="1" applyNumberFormat="1" applyFont="1" applyFill="1" applyBorder="1" applyProtection="1">
      <protection locked="0"/>
    </xf>
    <xf numFmtId="0" fontId="11" fillId="13" borderId="11" xfId="0" applyFont="1" applyFill="1" applyBorder="1" applyAlignment="1" applyProtection="1">
      <alignment horizontal="center" vertical="center" wrapText="1"/>
      <protection locked="0"/>
    </xf>
    <xf numFmtId="164" fontId="2" fillId="2" borderId="0" xfId="3" applyNumberFormat="1" applyFont="1" applyFill="1" applyAlignment="1" applyProtection="1">
      <alignment horizontal="center" vertical="center"/>
      <protection locked="0"/>
    </xf>
    <xf numFmtId="0" fontId="11" fillId="13" borderId="0" xfId="0" applyFont="1" applyFill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vertical="center"/>
      <protection locked="0"/>
    </xf>
    <xf numFmtId="164" fontId="12" fillId="3" borderId="0" xfId="3" applyNumberFormat="1" applyFont="1" applyFill="1" applyAlignment="1" applyProtection="1">
      <alignment horizontal="center" vertical="center"/>
      <protection locked="0"/>
    </xf>
    <xf numFmtId="3" fontId="2" fillId="2" borderId="0" xfId="1" applyNumberFormat="1" applyFont="1" applyFill="1" applyAlignment="1" applyProtection="1">
      <alignment vertical="center"/>
      <protection locked="0"/>
    </xf>
    <xf numFmtId="44" fontId="2" fillId="2" borderId="0" xfId="2" applyFont="1" applyFill="1" applyAlignment="1" applyProtection="1">
      <alignment vertical="center"/>
      <protection locked="0"/>
    </xf>
    <xf numFmtId="0" fontId="14" fillId="14" borderId="0" xfId="5" applyFont="1" applyFill="1" applyAlignment="1">
      <alignment horizontal="center" vertical="center"/>
    </xf>
    <xf numFmtId="0" fontId="0" fillId="2" borderId="0" xfId="0" applyFill="1"/>
    <xf numFmtId="0" fontId="15" fillId="2" borderId="0" xfId="0" applyFont="1" applyFill="1" applyAlignment="1">
      <alignment vertical="center" wrapText="1"/>
    </xf>
    <xf numFmtId="0" fontId="0" fillId="2" borderId="0" xfId="0" applyFill="1" applyAlignment="1">
      <alignment horizontal="center"/>
    </xf>
    <xf numFmtId="9" fontId="3" fillId="3" borderId="0" xfId="3" applyFont="1" applyFill="1" applyAlignment="1" applyProtection="1">
      <alignment horizontal="center" vertical="center"/>
      <protection locked="0"/>
    </xf>
    <xf numFmtId="0" fontId="15" fillId="2" borderId="0" xfId="0" applyFont="1" applyFill="1" applyAlignment="1">
      <alignment horizontal="center" vertical="center" wrapText="1"/>
    </xf>
    <xf numFmtId="44" fontId="16" fillId="3" borderId="11" xfId="2" applyFont="1" applyFill="1" applyBorder="1" applyAlignment="1" applyProtection="1">
      <alignment horizontal="center" vertical="center"/>
      <protection locked="0"/>
    </xf>
    <xf numFmtId="44" fontId="17" fillId="2" borderId="11" xfId="2" applyFont="1" applyFill="1" applyBorder="1" applyAlignment="1" applyProtection="1">
      <alignment horizontal="center" vertical="center"/>
      <protection locked="0"/>
    </xf>
    <xf numFmtId="44" fontId="16" fillId="2" borderId="11" xfId="2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/>
      <protection locked="0"/>
    </xf>
    <xf numFmtId="3" fontId="2" fillId="2" borderId="11" xfId="1" applyNumberFormat="1" applyFont="1" applyFill="1" applyBorder="1" applyAlignment="1" applyProtection="1">
      <alignment horizontal="center"/>
      <protection locked="0"/>
    </xf>
    <xf numFmtId="0" fontId="5" fillId="15" borderId="11" xfId="4" applyFont="1" applyFill="1" applyBorder="1" applyAlignment="1" applyProtection="1">
      <alignment horizontal="center" vertical="center"/>
      <protection locked="0"/>
    </xf>
    <xf numFmtId="44" fontId="16" fillId="3" borderId="0" xfId="2" applyFont="1" applyFill="1" applyAlignment="1" applyProtection="1">
      <alignment horizontal="center" vertical="center"/>
      <protection locked="0"/>
    </xf>
    <xf numFmtId="44" fontId="17" fillId="2" borderId="0" xfId="2" applyFont="1" applyFill="1" applyAlignment="1" applyProtection="1">
      <alignment horizontal="center" vertical="center"/>
      <protection locked="0"/>
    </xf>
    <xf numFmtId="44" fontId="16" fillId="2" borderId="0" xfId="2" applyFont="1" applyFill="1" applyAlignment="1" applyProtection="1">
      <alignment horizontal="center" vertical="center"/>
      <protection locked="0"/>
    </xf>
    <xf numFmtId="0" fontId="5" fillId="15" borderId="0" xfId="4" applyFont="1" applyFill="1" applyBorder="1" applyAlignment="1" applyProtection="1">
      <alignment horizontal="center" vertical="center"/>
      <protection locked="0"/>
    </xf>
    <xf numFmtId="0" fontId="5" fillId="5" borderId="11" xfId="4" applyFont="1" applyFill="1" applyBorder="1" applyAlignment="1" applyProtection="1">
      <alignment horizontal="center" vertical="center"/>
      <protection locked="0"/>
    </xf>
    <xf numFmtId="44" fontId="16" fillId="17" borderId="11" xfId="2" applyFont="1" applyFill="1" applyBorder="1" applyAlignment="1" applyProtection="1">
      <alignment horizontal="center" vertical="center"/>
      <protection locked="0"/>
    </xf>
    <xf numFmtId="0" fontId="5" fillId="7" borderId="11" xfId="4" applyFont="1" applyFill="1" applyBorder="1" applyAlignment="1" applyProtection="1">
      <alignment horizontal="center" vertical="top" wrapText="1"/>
      <protection locked="0"/>
    </xf>
    <xf numFmtId="44" fontId="16" fillId="17" borderId="0" xfId="2" applyFont="1" applyFill="1" applyAlignment="1" applyProtection="1">
      <alignment horizontal="center" vertical="center"/>
      <protection locked="0"/>
    </xf>
    <xf numFmtId="0" fontId="5" fillId="7" borderId="0" xfId="4" applyFont="1" applyFill="1" applyBorder="1" applyAlignment="1" applyProtection="1">
      <alignment horizontal="center" vertical="top" wrapText="1"/>
      <protection locked="0"/>
    </xf>
    <xf numFmtId="44" fontId="19" fillId="2" borderId="0" xfId="2" applyFont="1" applyFill="1" applyAlignment="1" applyProtection="1">
      <alignment horizontal="center" vertical="center"/>
      <protection locked="0"/>
    </xf>
    <xf numFmtId="44" fontId="16" fillId="2" borderId="0" xfId="2" applyFont="1" applyFill="1" applyBorder="1" applyAlignment="1" applyProtection="1">
      <alignment horizontal="center" vertical="center"/>
      <protection locked="0"/>
    </xf>
    <xf numFmtId="0" fontId="0" fillId="2" borderId="0" xfId="0" applyFill="1" applyBorder="1"/>
    <xf numFmtId="44" fontId="16" fillId="3" borderId="0" xfId="2" applyFont="1" applyFill="1" applyBorder="1" applyAlignment="1" applyProtection="1">
      <alignment horizontal="center" vertical="center"/>
      <protection locked="0"/>
    </xf>
    <xf numFmtId="0" fontId="2" fillId="18" borderId="0" xfId="4" applyFont="1" applyFill="1" applyBorder="1" applyAlignment="1" applyProtection="1">
      <alignment horizontal="center" vertical="center"/>
      <protection locked="0"/>
    </xf>
    <xf numFmtId="0" fontId="0" fillId="2" borderId="11" xfId="0" applyFill="1" applyBorder="1"/>
    <xf numFmtId="0" fontId="3" fillId="4" borderId="11" xfId="0" applyFont="1" applyFill="1" applyBorder="1" applyAlignment="1">
      <alignment horizontal="center" vertical="center"/>
    </xf>
    <xf numFmtId="44" fontId="16" fillId="3" borderId="12" xfId="2" applyFont="1" applyFill="1" applyBorder="1" applyAlignment="1" applyProtection="1">
      <alignment horizontal="center" vertical="center"/>
      <protection locked="0"/>
    </xf>
    <xf numFmtId="44" fontId="16" fillId="19" borderId="12" xfId="2" applyFont="1" applyFill="1" applyBorder="1" applyAlignment="1" applyProtection="1">
      <alignment horizontal="center" vertical="center"/>
      <protection locked="0"/>
    </xf>
    <xf numFmtId="44" fontId="16" fillId="19" borderId="13" xfId="2" applyFont="1" applyFill="1" applyBorder="1" applyAlignment="1" applyProtection="1">
      <alignment horizontal="center" vertical="center"/>
      <protection locked="0"/>
    </xf>
    <xf numFmtId="0" fontId="3" fillId="4" borderId="0" xfId="0" applyFont="1" applyFill="1" applyBorder="1" applyAlignment="1">
      <alignment horizontal="center" vertical="center"/>
    </xf>
    <xf numFmtId="4" fontId="2" fillId="3" borderId="9" xfId="2" applyNumberFormat="1" applyFont="1" applyFill="1" applyBorder="1" applyAlignment="1" applyProtection="1">
      <alignment horizontal="center" vertical="center"/>
      <protection locked="0"/>
    </xf>
    <xf numFmtId="4" fontId="23" fillId="2" borderId="9" xfId="2" applyNumberFormat="1" applyFont="1" applyFill="1" applyBorder="1" applyAlignment="1" applyProtection="1">
      <alignment horizontal="center" vertical="center"/>
      <protection locked="0"/>
    </xf>
    <xf numFmtId="4" fontId="2" fillId="2" borderId="9" xfId="0" applyNumberFormat="1" applyFont="1" applyFill="1" applyBorder="1" applyAlignment="1" applyProtection="1">
      <alignment horizontal="center" vertical="center"/>
      <protection locked="0"/>
    </xf>
    <xf numFmtId="165" fontId="2" fillId="2" borderId="9" xfId="0" applyNumberFormat="1" applyFont="1" applyFill="1" applyBorder="1" applyAlignment="1" applyProtection="1">
      <alignment horizontal="center" vertical="center"/>
      <protection locked="0"/>
    </xf>
    <xf numFmtId="4" fontId="2" fillId="3" borderId="0" xfId="2" applyNumberFormat="1" applyFont="1" applyFill="1" applyAlignment="1" applyProtection="1">
      <alignment horizontal="center" vertical="center"/>
      <protection locked="0"/>
    </xf>
    <xf numFmtId="4" fontId="23" fillId="2" borderId="0" xfId="2" applyNumberFormat="1" applyFont="1" applyFill="1" applyAlignment="1" applyProtection="1">
      <alignment horizontal="center" vertical="center"/>
      <protection locked="0"/>
    </xf>
    <xf numFmtId="4" fontId="2" fillId="2" borderId="0" xfId="0" applyNumberFormat="1" applyFont="1" applyFill="1" applyAlignment="1" applyProtection="1">
      <alignment horizontal="center" vertical="center"/>
      <protection locked="0"/>
    </xf>
    <xf numFmtId="165" fontId="2" fillId="2" borderId="0" xfId="0" applyNumberFormat="1" applyFont="1" applyFill="1" applyAlignment="1" applyProtection="1">
      <alignment horizontal="center" vertical="center"/>
      <protection locked="0"/>
    </xf>
    <xf numFmtId="4" fontId="2" fillId="2" borderId="0" xfId="0" applyNumberFormat="1" applyFont="1" applyFill="1" applyBorder="1" applyAlignment="1" applyProtection="1">
      <alignment horizontal="center" vertical="center"/>
      <protection locked="0"/>
    </xf>
    <xf numFmtId="165" fontId="2" fillId="2" borderId="9" xfId="1" applyNumberFormat="1" applyFont="1" applyFill="1" applyBorder="1" applyAlignment="1" applyProtection="1">
      <alignment horizontal="center" vertical="center"/>
      <protection locked="0"/>
    </xf>
    <xf numFmtId="0" fontId="5" fillId="5" borderId="9" xfId="4" applyFont="1" applyFill="1" applyBorder="1" applyAlignment="1" applyProtection="1">
      <alignment horizontal="center" vertical="center" wrapText="1"/>
      <protection locked="0"/>
    </xf>
    <xf numFmtId="165" fontId="2" fillId="2" borderId="0" xfId="1" applyNumberFormat="1" applyFont="1" applyFill="1" applyAlignment="1" applyProtection="1">
      <alignment horizontal="center" vertical="center"/>
      <protection locked="0"/>
    </xf>
    <xf numFmtId="0" fontId="5" fillId="5" borderId="0" xfId="4" applyFont="1" applyFill="1" applyBorder="1" applyAlignment="1" applyProtection="1">
      <alignment horizontal="center" vertical="center" wrapText="1"/>
      <protection locked="0"/>
    </xf>
    <xf numFmtId="4" fontId="2" fillId="2" borderId="0" xfId="1" applyNumberFormat="1" applyFont="1" applyFill="1" applyAlignment="1" applyProtection="1">
      <alignment horizontal="center" vertical="center"/>
      <protection locked="0"/>
    </xf>
    <xf numFmtId="4" fontId="2" fillId="2" borderId="0" xfId="1" applyNumberFormat="1" applyFont="1" applyFill="1" applyBorder="1" applyAlignment="1" applyProtection="1">
      <alignment horizontal="center" vertical="center"/>
      <protection locked="0"/>
    </xf>
    <xf numFmtId="0" fontId="5" fillId="7" borderId="9" xfId="4" applyFont="1" applyFill="1" applyBorder="1" applyAlignment="1" applyProtection="1">
      <alignment horizontal="center" vertical="center" wrapText="1"/>
      <protection locked="0"/>
    </xf>
    <xf numFmtId="0" fontId="5" fillId="7" borderId="0" xfId="4" applyFont="1" applyFill="1" applyBorder="1" applyAlignment="1" applyProtection="1">
      <alignment horizontal="center" vertical="center" wrapText="1"/>
      <protection locked="0"/>
    </xf>
    <xf numFmtId="165" fontId="2" fillId="2" borderId="0" xfId="0" applyNumberFormat="1" applyFont="1" applyFill="1" applyBorder="1" applyAlignment="1" applyProtection="1">
      <alignment horizontal="center" vertical="center"/>
      <protection locked="0"/>
    </xf>
    <xf numFmtId="165" fontId="2" fillId="2" borderId="0" xfId="1" applyNumberFormat="1" applyFont="1" applyFill="1" applyBorder="1" applyAlignment="1" applyProtection="1">
      <alignment horizontal="center" vertical="center"/>
      <protection locked="0"/>
    </xf>
    <xf numFmtId="4" fontId="2" fillId="2" borderId="9" xfId="1" applyNumberFormat="1" applyFont="1" applyFill="1" applyBorder="1" applyAlignment="1" applyProtection="1">
      <alignment horizontal="center" vertical="center"/>
      <protection locked="0"/>
    </xf>
    <xf numFmtId="0" fontId="5" fillId="20" borderId="9" xfId="4" applyFont="1" applyFill="1" applyBorder="1" applyAlignment="1" applyProtection="1">
      <alignment horizontal="center" vertical="center" wrapText="1"/>
      <protection locked="0"/>
    </xf>
    <xf numFmtId="0" fontId="5" fillId="20" borderId="0" xfId="4" applyFont="1" applyFill="1" applyBorder="1" applyAlignment="1" applyProtection="1">
      <alignment horizontal="center" vertical="center" wrapText="1"/>
      <protection locked="0"/>
    </xf>
    <xf numFmtId="0" fontId="2" fillId="21" borderId="0" xfId="4" applyFont="1" applyFill="1" applyBorder="1" applyAlignment="1" applyProtection="1">
      <alignment horizontal="center" vertical="center"/>
      <protection locked="0"/>
    </xf>
    <xf numFmtId="0" fontId="25" fillId="2" borderId="0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26" fillId="2" borderId="0" xfId="0" applyFont="1" applyFill="1" applyAlignment="1">
      <alignment vertical="center"/>
    </xf>
    <xf numFmtId="0" fontId="27" fillId="2" borderId="0" xfId="0" applyFont="1" applyFill="1" applyAlignment="1">
      <alignment vertical="center"/>
    </xf>
    <xf numFmtId="0" fontId="26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vertical="center"/>
    </xf>
    <xf numFmtId="0" fontId="27" fillId="2" borderId="0" xfId="5" applyFont="1" applyFill="1" applyAlignment="1">
      <alignment horizontal="center" vertical="center"/>
    </xf>
    <xf numFmtId="0" fontId="30" fillId="2" borderId="0" xfId="0" applyFont="1" applyFill="1" applyAlignment="1">
      <alignment vertical="center"/>
    </xf>
    <xf numFmtId="0" fontId="27" fillId="22" borderId="0" xfId="5" applyFont="1" applyFill="1" applyAlignment="1">
      <alignment horizontal="center" vertical="center"/>
    </xf>
    <xf numFmtId="0" fontId="30" fillId="23" borderId="0" xfId="5" applyFont="1" applyFill="1" applyAlignment="1">
      <alignment horizontal="center" vertical="center"/>
    </xf>
    <xf numFmtId="0" fontId="30" fillId="2" borderId="0" xfId="5" applyFont="1" applyFill="1" applyAlignment="1">
      <alignment horizontal="center" vertical="center"/>
    </xf>
    <xf numFmtId="0" fontId="31" fillId="2" borderId="14" xfId="5" applyFont="1" applyFill="1" applyBorder="1" applyAlignment="1">
      <alignment horizontal="center" vertical="center"/>
    </xf>
    <xf numFmtId="0" fontId="24" fillId="17" borderId="0" xfId="0" applyFont="1" applyFill="1" applyBorder="1" applyAlignment="1">
      <alignment horizontal="center" vertical="center"/>
    </xf>
    <xf numFmtId="3" fontId="3" fillId="2" borderId="0" xfId="1" applyNumberFormat="1" applyFont="1" applyFill="1" applyAlignment="1" applyProtection="1">
      <alignment horizontal="left" vertical="center" indent="6"/>
      <protection locked="0"/>
    </xf>
    <xf numFmtId="3" fontId="3" fillId="2" borderId="0" xfId="1" applyNumberFormat="1" applyFont="1" applyFill="1" applyAlignment="1" applyProtection="1">
      <alignment horizontal="left" vertical="center" indent="4"/>
      <protection locked="0"/>
    </xf>
    <xf numFmtId="44" fontId="18" fillId="16" borderId="12" xfId="2" applyFont="1" applyFill="1" applyBorder="1" applyAlignment="1" applyProtection="1">
      <alignment horizontal="left" vertical="center"/>
      <protection locked="0"/>
    </xf>
    <xf numFmtId="44" fontId="18" fillId="16" borderId="0" xfId="2" applyFont="1" applyFill="1" applyAlignment="1" applyProtection="1">
      <alignment horizontal="left" vertical="center"/>
      <protection locked="0"/>
    </xf>
    <xf numFmtId="44" fontId="18" fillId="16" borderId="11" xfId="2" applyFont="1" applyFill="1" applyBorder="1" applyAlignment="1" applyProtection="1">
      <alignment horizontal="left" vertical="center"/>
      <protection locked="0"/>
    </xf>
  </cellXfs>
  <cellStyles count="6">
    <cellStyle name="Hiperlink" xfId="5" builtinId="8"/>
    <cellStyle name="Moeda" xfId="2" builtinId="4"/>
    <cellStyle name="Normal" xfId="0" builtinId="0"/>
    <cellStyle name="Normal 2" xfId="4"/>
    <cellStyle name="Porcentagem" xfId="3" builtinId="5"/>
    <cellStyle name="Vírgula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$AC$21" fmlaRange="$R$214:$R$298" noThreeD="1" sel="3" val="0"/>
</file>

<file path=xl/ctrlProps/ctrlProp10.xml><?xml version="1.0" encoding="utf-8"?>
<formControlPr xmlns="http://schemas.microsoft.com/office/spreadsheetml/2009/9/main" objectType="Drop" dropStyle="combo" dx="16" fmlaLink="$AC$24" fmlaRange="$R$214:$R$298" noThreeD="1" sel="3" val="0"/>
</file>

<file path=xl/ctrlProps/ctrlProp100.xml><?xml version="1.0" encoding="utf-8"?>
<formControlPr xmlns="http://schemas.microsoft.com/office/spreadsheetml/2009/9/main" objectType="Drop" dropStyle="combo" dx="16" fmlaLink="$AC$54" fmlaRange="$R$214:$R$298" noThreeD="1" val="75"/>
</file>

<file path=xl/ctrlProps/ctrlProp101.xml><?xml version="1.0" encoding="utf-8"?>
<formControlPr xmlns="http://schemas.microsoft.com/office/spreadsheetml/2009/9/main" objectType="Drop" dropStyle="combo" dx="16" fmlaLink="$AA$54" fmlaRange="$A$2:$A$6" noThreeD="1" val="0"/>
</file>

<file path=xl/ctrlProps/ctrlProp102.xml><?xml version="1.0" encoding="utf-8"?>
<formControlPr xmlns="http://schemas.microsoft.com/office/spreadsheetml/2009/9/main" objectType="Drop" dropStyle="combo" dx="16" fmlaLink="$AB$54" fmlaRange="$A$2:$A$6" noThreeD="1" val="0"/>
</file>

<file path=xl/ctrlProps/ctrlProp103.xml><?xml version="1.0" encoding="utf-8"?>
<formControlPr xmlns="http://schemas.microsoft.com/office/spreadsheetml/2009/9/main" objectType="Drop" dropStyle="combo" dx="16" fmlaLink="$AC$55" fmlaRange="$R$214:$R$298" noThreeD="1" val="75"/>
</file>

<file path=xl/ctrlProps/ctrlProp104.xml><?xml version="1.0" encoding="utf-8"?>
<formControlPr xmlns="http://schemas.microsoft.com/office/spreadsheetml/2009/9/main" objectType="Drop" dropStyle="combo" dx="16" fmlaLink="$AA$55" fmlaRange="$A$2:$A$6" noThreeD="1" val="0"/>
</file>

<file path=xl/ctrlProps/ctrlProp105.xml><?xml version="1.0" encoding="utf-8"?>
<formControlPr xmlns="http://schemas.microsoft.com/office/spreadsheetml/2009/9/main" objectType="Drop" dropStyle="combo" dx="16" fmlaLink="$AB$55" fmlaRange="$A$2:$A$6" noThreeD="1" val="0"/>
</file>

<file path=xl/ctrlProps/ctrlProp106.xml><?xml version="1.0" encoding="utf-8"?>
<formControlPr xmlns="http://schemas.microsoft.com/office/spreadsheetml/2009/9/main" objectType="Drop" dropStyle="combo" dx="16" fmlaLink="$AC$56" fmlaRange="$R$214:$R$298" noThreeD="1" val="75"/>
</file>

<file path=xl/ctrlProps/ctrlProp107.xml><?xml version="1.0" encoding="utf-8"?>
<formControlPr xmlns="http://schemas.microsoft.com/office/spreadsheetml/2009/9/main" objectType="Drop" dropStyle="combo" dx="16" fmlaLink="$AA$56" fmlaRange="$A$2:$A$6" noThreeD="1" val="0"/>
</file>

<file path=xl/ctrlProps/ctrlProp108.xml><?xml version="1.0" encoding="utf-8"?>
<formControlPr xmlns="http://schemas.microsoft.com/office/spreadsheetml/2009/9/main" objectType="Drop" dropStyle="combo" dx="16" fmlaLink="$AB$56" fmlaRange="$A$2:$A$6" noThreeD="1" val="0"/>
</file>

<file path=xl/ctrlProps/ctrlProp109.xml><?xml version="1.0" encoding="utf-8"?>
<formControlPr xmlns="http://schemas.microsoft.com/office/spreadsheetml/2009/9/main" objectType="Drop" dropStyle="combo" dx="16" fmlaLink="$AC$58" fmlaRange="$R$214:$R$298" noThreeD="1" val="75"/>
</file>

<file path=xl/ctrlProps/ctrlProp11.xml><?xml version="1.0" encoding="utf-8"?>
<formControlPr xmlns="http://schemas.microsoft.com/office/spreadsheetml/2009/9/main" objectType="Drop" dropStyle="combo" dx="16" fmlaLink="$AA$24" fmlaRange="$A$2:$A$6" noThreeD="1" val="0"/>
</file>

<file path=xl/ctrlProps/ctrlProp110.xml><?xml version="1.0" encoding="utf-8"?>
<formControlPr xmlns="http://schemas.microsoft.com/office/spreadsheetml/2009/9/main" objectType="Drop" dropStyle="combo" dx="16" fmlaLink="$AA$58" fmlaRange="$A$2:$A$6" noThreeD="1" val="0"/>
</file>

<file path=xl/ctrlProps/ctrlProp111.xml><?xml version="1.0" encoding="utf-8"?>
<formControlPr xmlns="http://schemas.microsoft.com/office/spreadsheetml/2009/9/main" objectType="Drop" dropStyle="combo" dx="16" fmlaLink="$AB$58" fmlaRange="$A$2:$A$6" noThreeD="1" val="0"/>
</file>

<file path=xl/ctrlProps/ctrlProp112.xml><?xml version="1.0" encoding="utf-8"?>
<formControlPr xmlns="http://schemas.microsoft.com/office/spreadsheetml/2009/9/main" objectType="Drop" dropStyle="combo" dx="16" fmlaLink="$AC$57" fmlaRange="$R$214:$R$298" noThreeD="1" val="75"/>
</file>

<file path=xl/ctrlProps/ctrlProp113.xml><?xml version="1.0" encoding="utf-8"?>
<formControlPr xmlns="http://schemas.microsoft.com/office/spreadsheetml/2009/9/main" objectType="Drop" dropStyle="combo" dx="16" fmlaLink="$AA$57" fmlaRange="$A$2:$A$6" noThreeD="1" val="0"/>
</file>

<file path=xl/ctrlProps/ctrlProp114.xml><?xml version="1.0" encoding="utf-8"?>
<formControlPr xmlns="http://schemas.microsoft.com/office/spreadsheetml/2009/9/main" objectType="Drop" dropStyle="combo" dx="16" fmlaLink="$AB$57" fmlaRange="$A$2:$A$6" noThreeD="1" val="0"/>
</file>

<file path=xl/ctrlProps/ctrlProp115.xml><?xml version="1.0" encoding="utf-8"?>
<formControlPr xmlns="http://schemas.microsoft.com/office/spreadsheetml/2009/9/main" objectType="Drop" dropStyle="combo" dx="16" fmlaLink="$AC$59" fmlaRange="$R$214:$R$298" noThreeD="1" val="75"/>
</file>

<file path=xl/ctrlProps/ctrlProp116.xml><?xml version="1.0" encoding="utf-8"?>
<formControlPr xmlns="http://schemas.microsoft.com/office/spreadsheetml/2009/9/main" objectType="Drop" dropStyle="combo" dx="16" fmlaLink="$AA$59" fmlaRange="$A$2:$A$6" noThreeD="1" val="0"/>
</file>

<file path=xl/ctrlProps/ctrlProp117.xml><?xml version="1.0" encoding="utf-8"?>
<formControlPr xmlns="http://schemas.microsoft.com/office/spreadsheetml/2009/9/main" objectType="Drop" dropStyle="combo" dx="16" fmlaLink="$AB$59" fmlaRange="$A$2:$A$6" noThreeD="1" val="0"/>
</file>

<file path=xl/ctrlProps/ctrlProp118.xml><?xml version="1.0" encoding="utf-8"?>
<formControlPr xmlns="http://schemas.microsoft.com/office/spreadsheetml/2009/9/main" objectType="Drop" dropStyle="combo" dx="16" fmlaLink="$AC$60" fmlaRange="$R$214:$R$298" noThreeD="1" val="75"/>
</file>

<file path=xl/ctrlProps/ctrlProp119.xml><?xml version="1.0" encoding="utf-8"?>
<formControlPr xmlns="http://schemas.microsoft.com/office/spreadsheetml/2009/9/main" objectType="Drop" dropStyle="combo" dx="16" fmlaLink="$AA$60" fmlaRange="$A$2:$A$6" noThreeD="1" val="0"/>
</file>

<file path=xl/ctrlProps/ctrlProp12.xml><?xml version="1.0" encoding="utf-8"?>
<formControlPr xmlns="http://schemas.microsoft.com/office/spreadsheetml/2009/9/main" objectType="Drop" dropStyle="combo" dx="16" fmlaLink="$AB$24" fmlaRange="$A$2:$A$6" noThreeD="1" val="0"/>
</file>

<file path=xl/ctrlProps/ctrlProp120.xml><?xml version="1.0" encoding="utf-8"?>
<formControlPr xmlns="http://schemas.microsoft.com/office/spreadsheetml/2009/9/main" objectType="Drop" dropStyle="combo" dx="16" fmlaLink="$AB$60" fmlaRange="$A$2:$A$6" noThreeD="1" val="0"/>
</file>

<file path=xl/ctrlProps/ctrlProp121.xml><?xml version="1.0" encoding="utf-8"?>
<formControlPr xmlns="http://schemas.microsoft.com/office/spreadsheetml/2009/9/main" objectType="Drop" dropStyle="combo" dx="16" fmlaLink="$AC$61" fmlaRange="$R$214:$R$298" noThreeD="1" val="75"/>
</file>

<file path=xl/ctrlProps/ctrlProp122.xml><?xml version="1.0" encoding="utf-8"?>
<formControlPr xmlns="http://schemas.microsoft.com/office/spreadsheetml/2009/9/main" objectType="Drop" dropStyle="combo" dx="16" fmlaLink="$AA$61" fmlaRange="$A$2:$A$6" noThreeD="1" val="0"/>
</file>

<file path=xl/ctrlProps/ctrlProp123.xml><?xml version="1.0" encoding="utf-8"?>
<formControlPr xmlns="http://schemas.microsoft.com/office/spreadsheetml/2009/9/main" objectType="Drop" dropStyle="combo" dx="16" fmlaLink="$AB$61" fmlaRange="$A$2:$A$6" noThreeD="1" val="0"/>
</file>

<file path=xl/ctrlProps/ctrlProp124.xml><?xml version="1.0" encoding="utf-8"?>
<formControlPr xmlns="http://schemas.microsoft.com/office/spreadsheetml/2009/9/main" objectType="Drop" dropStyle="combo" dx="16" fmlaLink="$AC$62" fmlaRange="$R$214:$R$298" noThreeD="1" val="75"/>
</file>

<file path=xl/ctrlProps/ctrlProp125.xml><?xml version="1.0" encoding="utf-8"?>
<formControlPr xmlns="http://schemas.microsoft.com/office/spreadsheetml/2009/9/main" objectType="Drop" dropStyle="combo" dx="16" fmlaLink="$AA$62" fmlaRange="$A$2:$A$6" noThreeD="1" val="0"/>
</file>

<file path=xl/ctrlProps/ctrlProp126.xml><?xml version="1.0" encoding="utf-8"?>
<formControlPr xmlns="http://schemas.microsoft.com/office/spreadsheetml/2009/9/main" objectType="Drop" dropStyle="combo" dx="16" fmlaLink="$AB$62" fmlaRange="$A$2:$A$6" noThreeD="1" val="0"/>
</file>

<file path=xl/ctrlProps/ctrlProp127.xml><?xml version="1.0" encoding="utf-8"?>
<formControlPr xmlns="http://schemas.microsoft.com/office/spreadsheetml/2009/9/main" objectType="Drop" dropStyle="combo" dx="16" fmlaLink="$AC$63" fmlaRange="$R$214:$R$298" noThreeD="1" val="75"/>
</file>

<file path=xl/ctrlProps/ctrlProp128.xml><?xml version="1.0" encoding="utf-8"?>
<formControlPr xmlns="http://schemas.microsoft.com/office/spreadsheetml/2009/9/main" objectType="Drop" dropStyle="combo" dx="16" fmlaLink="$AA$63" fmlaRange="$A$2:$A$6" noThreeD="1" val="0"/>
</file>

<file path=xl/ctrlProps/ctrlProp129.xml><?xml version="1.0" encoding="utf-8"?>
<formControlPr xmlns="http://schemas.microsoft.com/office/spreadsheetml/2009/9/main" objectType="Drop" dropStyle="combo" dx="16" fmlaLink="$AB$63" fmlaRange="$A$2:$A$6" noThreeD="1" val="0"/>
</file>

<file path=xl/ctrlProps/ctrlProp13.xml><?xml version="1.0" encoding="utf-8"?>
<formControlPr xmlns="http://schemas.microsoft.com/office/spreadsheetml/2009/9/main" objectType="Drop" dropStyle="combo" dx="16" fmlaLink="$AC$25" fmlaRange="$R$214:$R$298" noThreeD="1" sel="3" val="0"/>
</file>

<file path=xl/ctrlProps/ctrlProp130.xml><?xml version="1.0" encoding="utf-8"?>
<formControlPr xmlns="http://schemas.microsoft.com/office/spreadsheetml/2009/9/main" objectType="Drop" dropStyle="combo" dx="16" fmlaLink="$AC$64" fmlaRange="$R$214:$R$298" noThreeD="1" val="75"/>
</file>

<file path=xl/ctrlProps/ctrlProp131.xml><?xml version="1.0" encoding="utf-8"?>
<formControlPr xmlns="http://schemas.microsoft.com/office/spreadsheetml/2009/9/main" objectType="Drop" dropStyle="combo" dx="16" fmlaLink="$AA$64" fmlaRange="$A$2:$A$6" noThreeD="1" val="0"/>
</file>

<file path=xl/ctrlProps/ctrlProp132.xml><?xml version="1.0" encoding="utf-8"?>
<formControlPr xmlns="http://schemas.microsoft.com/office/spreadsheetml/2009/9/main" objectType="Drop" dropStyle="combo" dx="16" fmlaLink="$AB$64" fmlaRange="$A$2:$A$6" noThreeD="1" val="0"/>
</file>

<file path=xl/ctrlProps/ctrlProp133.xml><?xml version="1.0" encoding="utf-8"?>
<formControlPr xmlns="http://schemas.microsoft.com/office/spreadsheetml/2009/9/main" objectType="Drop" dropStyle="combo" dx="16" fmlaLink="$AC$65" fmlaRange="$R$214:$R$298" noThreeD="1" sel="3" val="0"/>
</file>

<file path=xl/ctrlProps/ctrlProp134.xml><?xml version="1.0" encoding="utf-8"?>
<formControlPr xmlns="http://schemas.microsoft.com/office/spreadsheetml/2009/9/main" objectType="Drop" dropStyle="combo" dx="16" fmlaLink="$AA$65" fmlaRange="$A$2:$A$6" noThreeD="1" val="0"/>
</file>

<file path=xl/ctrlProps/ctrlProp135.xml><?xml version="1.0" encoding="utf-8"?>
<formControlPr xmlns="http://schemas.microsoft.com/office/spreadsheetml/2009/9/main" objectType="Drop" dropStyle="combo" dx="16" fmlaLink="$AB$65" fmlaRange="$A$2:$A$6" noThreeD="1" val="0"/>
</file>

<file path=xl/ctrlProps/ctrlProp136.xml><?xml version="1.0" encoding="utf-8"?>
<formControlPr xmlns="http://schemas.microsoft.com/office/spreadsheetml/2009/9/main" objectType="Drop" dropStyle="combo" dx="16" fmlaLink="$AC$66" fmlaRange="$R$214:$R$298" noThreeD="1" sel="3" val="0"/>
</file>

<file path=xl/ctrlProps/ctrlProp137.xml><?xml version="1.0" encoding="utf-8"?>
<formControlPr xmlns="http://schemas.microsoft.com/office/spreadsheetml/2009/9/main" objectType="Drop" dropStyle="combo" dx="16" fmlaLink="$AA$66" fmlaRange="$A$2:$A$6" noThreeD="1" val="0"/>
</file>

<file path=xl/ctrlProps/ctrlProp138.xml><?xml version="1.0" encoding="utf-8"?>
<formControlPr xmlns="http://schemas.microsoft.com/office/spreadsheetml/2009/9/main" objectType="Drop" dropStyle="combo" dx="16" fmlaLink="$AB$66" fmlaRange="$A$2:$A$6" noThreeD="1" val="0"/>
</file>

<file path=xl/ctrlProps/ctrlProp139.xml><?xml version="1.0" encoding="utf-8"?>
<formControlPr xmlns="http://schemas.microsoft.com/office/spreadsheetml/2009/9/main" objectType="Drop" dropStyle="combo" dx="16" fmlaLink="$AC$67" fmlaRange="$R$214:$R$298" noThreeD="1" val="75"/>
</file>

<file path=xl/ctrlProps/ctrlProp14.xml><?xml version="1.0" encoding="utf-8"?>
<formControlPr xmlns="http://schemas.microsoft.com/office/spreadsheetml/2009/9/main" objectType="Drop" dropStyle="combo" dx="16" fmlaLink="$AA$25" fmlaRange="$A$2:$A$6" noThreeD="1" val="0"/>
</file>

<file path=xl/ctrlProps/ctrlProp140.xml><?xml version="1.0" encoding="utf-8"?>
<formControlPr xmlns="http://schemas.microsoft.com/office/spreadsheetml/2009/9/main" objectType="Drop" dropStyle="combo" dx="16" fmlaLink="$AA$67" fmlaRange="$A$2:$A$6" noThreeD="1" sel="2" val="0"/>
</file>

<file path=xl/ctrlProps/ctrlProp141.xml><?xml version="1.0" encoding="utf-8"?>
<formControlPr xmlns="http://schemas.microsoft.com/office/spreadsheetml/2009/9/main" objectType="Drop" dropStyle="combo" dx="16" fmlaLink="$AB$67" fmlaRange="$A$2:$A$6" noThreeD="1" sel="2" val="0"/>
</file>

<file path=xl/ctrlProps/ctrlProp142.xml><?xml version="1.0" encoding="utf-8"?>
<formControlPr xmlns="http://schemas.microsoft.com/office/spreadsheetml/2009/9/main" objectType="Drop" dropStyle="combo" dx="16" fmlaLink="$AC$68" fmlaRange="$R$214:$R$298" noThreeD="1" val="75"/>
</file>

<file path=xl/ctrlProps/ctrlProp143.xml><?xml version="1.0" encoding="utf-8"?>
<formControlPr xmlns="http://schemas.microsoft.com/office/spreadsheetml/2009/9/main" objectType="Drop" dropStyle="combo" dx="16" fmlaLink="$AA$68" fmlaRange="$A$2:$A$6" noThreeD="1" sel="2" val="0"/>
</file>

<file path=xl/ctrlProps/ctrlProp144.xml><?xml version="1.0" encoding="utf-8"?>
<formControlPr xmlns="http://schemas.microsoft.com/office/spreadsheetml/2009/9/main" objectType="Drop" dropStyle="combo" dx="16" fmlaLink="$AB$68" fmlaRange="$A$2:$A$6" noThreeD="1" sel="2" val="0"/>
</file>

<file path=xl/ctrlProps/ctrlProp145.xml><?xml version="1.0" encoding="utf-8"?>
<formControlPr xmlns="http://schemas.microsoft.com/office/spreadsheetml/2009/9/main" objectType="Drop" dropStyle="combo" dx="16" fmlaLink="$AC$69" fmlaRange="$R$214:$R$298" noThreeD="1" val="75"/>
</file>

<file path=xl/ctrlProps/ctrlProp146.xml><?xml version="1.0" encoding="utf-8"?>
<formControlPr xmlns="http://schemas.microsoft.com/office/spreadsheetml/2009/9/main" objectType="Drop" dropStyle="combo" dx="16" fmlaLink="$AA$69" fmlaRange="$A$2:$A$6" noThreeD="1" sel="2" val="0"/>
</file>

<file path=xl/ctrlProps/ctrlProp147.xml><?xml version="1.0" encoding="utf-8"?>
<formControlPr xmlns="http://schemas.microsoft.com/office/spreadsheetml/2009/9/main" objectType="Drop" dropStyle="combo" dx="16" fmlaLink="$AB$69" fmlaRange="$A$2:$A$6" noThreeD="1" sel="2" val="0"/>
</file>

<file path=xl/ctrlProps/ctrlProp148.xml><?xml version="1.0" encoding="utf-8"?>
<formControlPr xmlns="http://schemas.microsoft.com/office/spreadsheetml/2009/9/main" objectType="Drop" dropStyle="combo" dx="16" fmlaLink="$AC$70" fmlaRange="$R$214:$R$298" noThreeD="1" val="0"/>
</file>

<file path=xl/ctrlProps/ctrlProp149.xml><?xml version="1.0" encoding="utf-8"?>
<formControlPr xmlns="http://schemas.microsoft.com/office/spreadsheetml/2009/9/main" objectType="Drop" dropStyle="combo" dx="16" fmlaLink="$AA$70" fmlaRange="$A$2:$A$6" noThreeD="1" sel="2" val="0"/>
</file>

<file path=xl/ctrlProps/ctrlProp15.xml><?xml version="1.0" encoding="utf-8"?>
<formControlPr xmlns="http://schemas.microsoft.com/office/spreadsheetml/2009/9/main" objectType="Drop" dropStyle="combo" dx="16" fmlaLink="$AB$25" fmlaRange="$A$2:$A$6" noThreeD="1" val="0"/>
</file>

<file path=xl/ctrlProps/ctrlProp150.xml><?xml version="1.0" encoding="utf-8"?>
<formControlPr xmlns="http://schemas.microsoft.com/office/spreadsheetml/2009/9/main" objectType="Drop" dropStyle="combo" dx="16" fmlaLink="$AB$70" fmlaRange="$A$2:$A$6" noThreeD="1" sel="2" val="0"/>
</file>

<file path=xl/ctrlProps/ctrlProp151.xml><?xml version="1.0" encoding="utf-8"?>
<formControlPr xmlns="http://schemas.microsoft.com/office/spreadsheetml/2009/9/main" objectType="Drop" dropStyle="combo" dx="16" fmlaLink="$AC$71" fmlaRange="$R$214:$R$298" noThreeD="1" val="75"/>
</file>

<file path=xl/ctrlProps/ctrlProp152.xml><?xml version="1.0" encoding="utf-8"?>
<formControlPr xmlns="http://schemas.microsoft.com/office/spreadsheetml/2009/9/main" objectType="Drop" dropStyle="combo" dx="16" fmlaLink="$AA$71" fmlaRange="$A$2:$A$6" noThreeD="1" sel="2" val="0"/>
</file>

<file path=xl/ctrlProps/ctrlProp153.xml><?xml version="1.0" encoding="utf-8"?>
<formControlPr xmlns="http://schemas.microsoft.com/office/spreadsheetml/2009/9/main" objectType="Drop" dropStyle="combo" dx="16" fmlaLink="$AB$71" fmlaRange="$A$2:$A$6" noThreeD="1" sel="2" val="0"/>
</file>

<file path=xl/ctrlProps/ctrlProp154.xml><?xml version="1.0" encoding="utf-8"?>
<formControlPr xmlns="http://schemas.microsoft.com/office/spreadsheetml/2009/9/main" objectType="Drop" dropStyle="combo" dx="16" fmlaLink="$AC$72" fmlaRange="$R$214:$R$298" noThreeD="1" val="75"/>
</file>

<file path=xl/ctrlProps/ctrlProp155.xml><?xml version="1.0" encoding="utf-8"?>
<formControlPr xmlns="http://schemas.microsoft.com/office/spreadsheetml/2009/9/main" objectType="Drop" dropStyle="combo" dx="16" fmlaLink="$AA$72" fmlaRange="$A$2:$A$6" noThreeD="1" sel="2" val="0"/>
</file>

<file path=xl/ctrlProps/ctrlProp156.xml><?xml version="1.0" encoding="utf-8"?>
<formControlPr xmlns="http://schemas.microsoft.com/office/spreadsheetml/2009/9/main" objectType="Drop" dropStyle="combo" dx="16" fmlaLink="$AB$72" fmlaRange="$A$2:$A$6" noThreeD="1" sel="2" val="0"/>
</file>

<file path=xl/ctrlProps/ctrlProp157.xml><?xml version="1.0" encoding="utf-8"?>
<formControlPr xmlns="http://schemas.microsoft.com/office/spreadsheetml/2009/9/main" objectType="Drop" dropStyle="combo" dx="16" fmlaLink="$AC$73" fmlaRange="$R$214:$R$298" noThreeD="1" val="75"/>
</file>

<file path=xl/ctrlProps/ctrlProp158.xml><?xml version="1.0" encoding="utf-8"?>
<formControlPr xmlns="http://schemas.microsoft.com/office/spreadsheetml/2009/9/main" objectType="Drop" dropStyle="combo" dx="16" fmlaLink="$AA$73" fmlaRange="$A$2:$A$6" noThreeD="1" sel="2" val="0"/>
</file>

<file path=xl/ctrlProps/ctrlProp159.xml><?xml version="1.0" encoding="utf-8"?>
<formControlPr xmlns="http://schemas.microsoft.com/office/spreadsheetml/2009/9/main" objectType="Drop" dropStyle="combo" dx="16" fmlaLink="$AB$73" fmlaRange="$A$2:$A$6" noThreeD="1" sel="2" val="0"/>
</file>

<file path=xl/ctrlProps/ctrlProp16.xml><?xml version="1.0" encoding="utf-8"?>
<formControlPr xmlns="http://schemas.microsoft.com/office/spreadsheetml/2009/9/main" objectType="Drop" dropStyle="combo" dx="16" fmlaLink="$AC$26" fmlaRange="$R$214:$R$298" noThreeD="1" sel="3" val="0"/>
</file>

<file path=xl/ctrlProps/ctrlProp160.xml><?xml version="1.0" encoding="utf-8"?>
<formControlPr xmlns="http://schemas.microsoft.com/office/spreadsheetml/2009/9/main" objectType="Drop" dropStyle="combo" dx="16" fmlaLink="$AC$74" fmlaRange="$R$214:$R$298" noThreeD="1" val="75"/>
</file>

<file path=xl/ctrlProps/ctrlProp161.xml><?xml version="1.0" encoding="utf-8"?>
<formControlPr xmlns="http://schemas.microsoft.com/office/spreadsheetml/2009/9/main" objectType="Drop" dropStyle="combo" dx="16" fmlaLink="$AA$74" fmlaRange="$A$2:$A$6" noThreeD="1" sel="2" val="0"/>
</file>

<file path=xl/ctrlProps/ctrlProp162.xml><?xml version="1.0" encoding="utf-8"?>
<formControlPr xmlns="http://schemas.microsoft.com/office/spreadsheetml/2009/9/main" objectType="Drop" dropStyle="combo" dx="16" fmlaLink="$AB$74" fmlaRange="$A$2:$A$6" noThreeD="1" sel="2" val="0"/>
</file>

<file path=xl/ctrlProps/ctrlProp163.xml><?xml version="1.0" encoding="utf-8"?>
<formControlPr xmlns="http://schemas.microsoft.com/office/spreadsheetml/2009/9/main" objectType="Drop" dropStyle="combo" dx="16" fmlaLink="$AC$75" fmlaRange="$R$214:$R$298" noThreeD="1" val="0"/>
</file>

<file path=xl/ctrlProps/ctrlProp164.xml><?xml version="1.0" encoding="utf-8"?>
<formControlPr xmlns="http://schemas.microsoft.com/office/spreadsheetml/2009/9/main" objectType="Drop" dropStyle="combo" dx="16" fmlaLink="$AA$75" fmlaRange="$A$2:$A$6" noThreeD="1" sel="2" val="0"/>
</file>

<file path=xl/ctrlProps/ctrlProp165.xml><?xml version="1.0" encoding="utf-8"?>
<formControlPr xmlns="http://schemas.microsoft.com/office/spreadsheetml/2009/9/main" objectType="Drop" dropStyle="combo" dx="16" fmlaLink="$AB$75" fmlaRange="$A$2:$A$6" noThreeD="1" sel="2" val="0"/>
</file>

<file path=xl/ctrlProps/ctrlProp166.xml><?xml version="1.0" encoding="utf-8"?>
<formControlPr xmlns="http://schemas.microsoft.com/office/spreadsheetml/2009/9/main" objectType="Drop" dropStyle="combo" dx="16" fmlaLink="$AC$76" fmlaRange="$R$214:$R$298" noThreeD="1" val="75"/>
</file>

<file path=xl/ctrlProps/ctrlProp167.xml><?xml version="1.0" encoding="utf-8"?>
<formControlPr xmlns="http://schemas.microsoft.com/office/spreadsheetml/2009/9/main" objectType="Drop" dropStyle="combo" dx="16" fmlaLink="$AA$76" fmlaRange="$A$2:$A$6" noThreeD="1" sel="2" val="0"/>
</file>

<file path=xl/ctrlProps/ctrlProp168.xml><?xml version="1.0" encoding="utf-8"?>
<formControlPr xmlns="http://schemas.microsoft.com/office/spreadsheetml/2009/9/main" objectType="Drop" dropStyle="combo" dx="16" fmlaLink="$AB$76" fmlaRange="$A$2:$A$6" noThreeD="1" sel="2" val="0"/>
</file>

<file path=xl/ctrlProps/ctrlProp169.xml><?xml version="1.0" encoding="utf-8"?>
<formControlPr xmlns="http://schemas.microsoft.com/office/spreadsheetml/2009/9/main" objectType="Drop" dropStyle="combo" dx="16" fmlaLink="$AC$77" fmlaRange="$R$214:$R$298" noThreeD="1" val="75"/>
</file>

<file path=xl/ctrlProps/ctrlProp17.xml><?xml version="1.0" encoding="utf-8"?>
<formControlPr xmlns="http://schemas.microsoft.com/office/spreadsheetml/2009/9/main" objectType="Drop" dropStyle="combo" dx="16" fmlaLink="$AA$26" fmlaRange="$A$2:$A$6" noThreeD="1" val="0"/>
</file>

<file path=xl/ctrlProps/ctrlProp170.xml><?xml version="1.0" encoding="utf-8"?>
<formControlPr xmlns="http://schemas.microsoft.com/office/spreadsheetml/2009/9/main" objectType="Drop" dropStyle="combo" dx="16" fmlaLink="$AA$77" fmlaRange="$A$2:$A$6" noThreeD="1" sel="2" val="0"/>
</file>

<file path=xl/ctrlProps/ctrlProp171.xml><?xml version="1.0" encoding="utf-8"?>
<formControlPr xmlns="http://schemas.microsoft.com/office/spreadsheetml/2009/9/main" objectType="Drop" dropStyle="combo" dx="16" fmlaLink="$AB$77" fmlaRange="$A$2:$A$6" noThreeD="1" sel="2" val="0"/>
</file>

<file path=xl/ctrlProps/ctrlProp172.xml><?xml version="1.0" encoding="utf-8"?>
<formControlPr xmlns="http://schemas.microsoft.com/office/spreadsheetml/2009/9/main" objectType="Drop" dropStyle="combo" dx="16" fmlaLink="$AC$78" fmlaRange="$R$214:$R$298" noThreeD="1" val="75"/>
</file>

<file path=xl/ctrlProps/ctrlProp173.xml><?xml version="1.0" encoding="utf-8"?>
<formControlPr xmlns="http://schemas.microsoft.com/office/spreadsheetml/2009/9/main" objectType="Drop" dropStyle="combo" dx="16" fmlaLink="$AA$78" fmlaRange="$A$2:$A$6" noThreeD="1" sel="2" val="0"/>
</file>

<file path=xl/ctrlProps/ctrlProp174.xml><?xml version="1.0" encoding="utf-8"?>
<formControlPr xmlns="http://schemas.microsoft.com/office/spreadsheetml/2009/9/main" objectType="Drop" dropStyle="combo" dx="16" fmlaLink="$AB$78" fmlaRange="$A$2:$A$6" noThreeD="1" sel="2" val="0"/>
</file>

<file path=xl/ctrlProps/ctrlProp175.xml><?xml version="1.0" encoding="utf-8"?>
<formControlPr xmlns="http://schemas.microsoft.com/office/spreadsheetml/2009/9/main" objectType="Drop" dropStyle="combo" dx="16" fmlaLink="$AC$79" fmlaRange="$R$214:$R$298" noThreeD="1" val="75"/>
</file>

<file path=xl/ctrlProps/ctrlProp176.xml><?xml version="1.0" encoding="utf-8"?>
<formControlPr xmlns="http://schemas.microsoft.com/office/spreadsheetml/2009/9/main" objectType="Drop" dropStyle="combo" dx="16" fmlaLink="$AA$79" fmlaRange="$A$2:$A$6" noThreeD="1" sel="2" val="0"/>
</file>

<file path=xl/ctrlProps/ctrlProp177.xml><?xml version="1.0" encoding="utf-8"?>
<formControlPr xmlns="http://schemas.microsoft.com/office/spreadsheetml/2009/9/main" objectType="Drop" dropStyle="combo" dx="16" fmlaLink="$AB$79" fmlaRange="$A$2:$A$6" noThreeD="1" sel="2" val="0"/>
</file>

<file path=xl/ctrlProps/ctrlProp178.xml><?xml version="1.0" encoding="utf-8"?>
<formControlPr xmlns="http://schemas.microsoft.com/office/spreadsheetml/2009/9/main" objectType="Drop" dropStyle="combo" dx="16" fmlaLink="$AC$80" fmlaRange="$R$214:$R$298" noThreeD="1" val="75"/>
</file>

<file path=xl/ctrlProps/ctrlProp179.xml><?xml version="1.0" encoding="utf-8"?>
<formControlPr xmlns="http://schemas.microsoft.com/office/spreadsheetml/2009/9/main" objectType="Drop" dropStyle="combo" dx="16" fmlaLink="$AA$80" fmlaRange="$A$2:$A$6" noThreeD="1" sel="2" val="0"/>
</file>

<file path=xl/ctrlProps/ctrlProp18.xml><?xml version="1.0" encoding="utf-8"?>
<formControlPr xmlns="http://schemas.microsoft.com/office/spreadsheetml/2009/9/main" objectType="Drop" dropStyle="combo" dx="16" fmlaLink="$AB$26" fmlaRange="$A$2:$A$6" noThreeD="1" val="0"/>
</file>

<file path=xl/ctrlProps/ctrlProp180.xml><?xml version="1.0" encoding="utf-8"?>
<formControlPr xmlns="http://schemas.microsoft.com/office/spreadsheetml/2009/9/main" objectType="Drop" dropStyle="combo" dx="16" fmlaLink="$AB$80" fmlaRange="$A$2:$A$6" noThreeD="1" sel="2" val="0"/>
</file>

<file path=xl/ctrlProps/ctrlProp181.xml><?xml version="1.0" encoding="utf-8"?>
<formControlPr xmlns="http://schemas.microsoft.com/office/spreadsheetml/2009/9/main" objectType="Drop" dropStyle="combo" dx="16" fmlaLink="$AC$81" fmlaRange="$R$214:$R$298" noThreeD="1" val="75"/>
</file>

<file path=xl/ctrlProps/ctrlProp182.xml><?xml version="1.0" encoding="utf-8"?>
<formControlPr xmlns="http://schemas.microsoft.com/office/spreadsheetml/2009/9/main" objectType="Drop" dropStyle="combo" dx="16" fmlaLink="$AA$81" fmlaRange="$A$2:$A$6" noThreeD="1" sel="2" val="0"/>
</file>

<file path=xl/ctrlProps/ctrlProp183.xml><?xml version="1.0" encoding="utf-8"?>
<formControlPr xmlns="http://schemas.microsoft.com/office/spreadsheetml/2009/9/main" objectType="Drop" dropStyle="combo" dx="16" fmlaLink="$AB$81" fmlaRange="$A$2:$A$6" noThreeD="1" sel="2" val="0"/>
</file>

<file path=xl/ctrlProps/ctrlProp184.xml><?xml version="1.0" encoding="utf-8"?>
<formControlPr xmlns="http://schemas.microsoft.com/office/spreadsheetml/2009/9/main" objectType="Drop" dropStyle="combo" dx="16" fmlaLink="$AC$83" fmlaRange="$R$214:$R$298" noThreeD="1" val="75"/>
</file>

<file path=xl/ctrlProps/ctrlProp185.xml><?xml version="1.0" encoding="utf-8"?>
<formControlPr xmlns="http://schemas.microsoft.com/office/spreadsheetml/2009/9/main" objectType="Drop" dropStyle="combo" dx="16" fmlaLink="$AA$83" fmlaRange="$A$2:$A$6" noThreeD="1" sel="2" val="0"/>
</file>

<file path=xl/ctrlProps/ctrlProp186.xml><?xml version="1.0" encoding="utf-8"?>
<formControlPr xmlns="http://schemas.microsoft.com/office/spreadsheetml/2009/9/main" objectType="Drop" dropStyle="combo" dx="16" fmlaLink="$AB$83" fmlaRange="$A$2:$A$6" noThreeD="1" sel="2" val="0"/>
</file>

<file path=xl/ctrlProps/ctrlProp187.xml><?xml version="1.0" encoding="utf-8"?>
<formControlPr xmlns="http://schemas.microsoft.com/office/spreadsheetml/2009/9/main" objectType="Drop" dropStyle="combo" dx="16" fmlaLink="$AC$82" fmlaRange="$R$214:$R$298" noThreeD="1" val="75"/>
</file>

<file path=xl/ctrlProps/ctrlProp188.xml><?xml version="1.0" encoding="utf-8"?>
<formControlPr xmlns="http://schemas.microsoft.com/office/spreadsheetml/2009/9/main" objectType="Drop" dropStyle="combo" dx="16" fmlaLink="$AA$82" fmlaRange="$A$2:$A$6" noThreeD="1" sel="2" val="0"/>
</file>

<file path=xl/ctrlProps/ctrlProp189.xml><?xml version="1.0" encoding="utf-8"?>
<formControlPr xmlns="http://schemas.microsoft.com/office/spreadsheetml/2009/9/main" objectType="Drop" dropStyle="combo" dx="16" fmlaLink="$AB$82" fmlaRange="$A$2:$A$6" noThreeD="1" sel="2" val="0"/>
</file>

<file path=xl/ctrlProps/ctrlProp19.xml><?xml version="1.0" encoding="utf-8"?>
<formControlPr xmlns="http://schemas.microsoft.com/office/spreadsheetml/2009/9/main" objectType="Drop" dropStyle="combo" dx="16" fmlaLink="$AC$27" fmlaRange="$R$214:$R$298" noThreeD="1" sel="3" val="0"/>
</file>

<file path=xl/ctrlProps/ctrlProp190.xml><?xml version="1.0" encoding="utf-8"?>
<formControlPr xmlns="http://schemas.microsoft.com/office/spreadsheetml/2009/9/main" objectType="Drop" dropStyle="combo" dx="16" fmlaLink="$AC$84" fmlaRange="$R$214:$R$298" noThreeD="1" val="75"/>
</file>

<file path=xl/ctrlProps/ctrlProp191.xml><?xml version="1.0" encoding="utf-8"?>
<formControlPr xmlns="http://schemas.microsoft.com/office/spreadsheetml/2009/9/main" objectType="Drop" dropStyle="combo" dx="16" fmlaLink="$AA$84" fmlaRange="$A$2:$A$6" noThreeD="1" sel="2" val="0"/>
</file>

<file path=xl/ctrlProps/ctrlProp192.xml><?xml version="1.0" encoding="utf-8"?>
<formControlPr xmlns="http://schemas.microsoft.com/office/spreadsheetml/2009/9/main" objectType="Drop" dropStyle="combo" dx="16" fmlaLink="$AB$84" fmlaRange="$A$2:$A$6" noThreeD="1" sel="2" val="0"/>
</file>

<file path=xl/ctrlProps/ctrlProp193.xml><?xml version="1.0" encoding="utf-8"?>
<formControlPr xmlns="http://schemas.microsoft.com/office/spreadsheetml/2009/9/main" objectType="Drop" dropStyle="combo" dx="16" fmlaLink="$AC$85" fmlaRange="$R$214:$R$298" noThreeD="1" val="75"/>
</file>

<file path=xl/ctrlProps/ctrlProp194.xml><?xml version="1.0" encoding="utf-8"?>
<formControlPr xmlns="http://schemas.microsoft.com/office/spreadsheetml/2009/9/main" objectType="Drop" dropStyle="combo" dx="16" fmlaLink="$AA$85" fmlaRange="$A$2:$A$6" noThreeD="1" sel="2" val="0"/>
</file>

<file path=xl/ctrlProps/ctrlProp195.xml><?xml version="1.0" encoding="utf-8"?>
<formControlPr xmlns="http://schemas.microsoft.com/office/spreadsheetml/2009/9/main" objectType="Drop" dropStyle="combo" dx="16" fmlaLink="$AB$85" fmlaRange="$A$2:$A$6" noThreeD="1" sel="2" val="0"/>
</file>

<file path=xl/ctrlProps/ctrlProp196.xml><?xml version="1.0" encoding="utf-8"?>
<formControlPr xmlns="http://schemas.microsoft.com/office/spreadsheetml/2009/9/main" objectType="Drop" dropStyle="combo" dx="16" fmlaLink="$AC$86" fmlaRange="$R$214:$R$298" noThreeD="1" val="75"/>
</file>

<file path=xl/ctrlProps/ctrlProp197.xml><?xml version="1.0" encoding="utf-8"?>
<formControlPr xmlns="http://schemas.microsoft.com/office/spreadsheetml/2009/9/main" objectType="Drop" dropStyle="combo" dx="16" fmlaLink="$AA$86" fmlaRange="$A$2:$A$6" noThreeD="1" sel="2" val="0"/>
</file>

<file path=xl/ctrlProps/ctrlProp198.xml><?xml version="1.0" encoding="utf-8"?>
<formControlPr xmlns="http://schemas.microsoft.com/office/spreadsheetml/2009/9/main" objectType="Drop" dropStyle="combo" dx="16" fmlaLink="$AB$86" fmlaRange="$A$2:$A$6" noThreeD="1" sel="2" val="0"/>
</file>

<file path=xl/ctrlProps/ctrlProp199.xml><?xml version="1.0" encoding="utf-8"?>
<formControlPr xmlns="http://schemas.microsoft.com/office/spreadsheetml/2009/9/main" objectType="Drop" dropStyle="combo" dx="16" fmlaLink="$AC$87" fmlaRange="$R$214:$R$298" noThreeD="1" val="75"/>
</file>

<file path=xl/ctrlProps/ctrlProp2.xml><?xml version="1.0" encoding="utf-8"?>
<formControlPr xmlns="http://schemas.microsoft.com/office/spreadsheetml/2009/9/main" objectType="Drop" dropStyle="combo" dx="16" fmlaLink="$AA$21" fmlaRange="$A$2:$A$6" noThreeD="1" val="0"/>
</file>

<file path=xl/ctrlProps/ctrlProp20.xml><?xml version="1.0" encoding="utf-8"?>
<formControlPr xmlns="http://schemas.microsoft.com/office/spreadsheetml/2009/9/main" objectType="Drop" dropStyle="combo" dx="16" fmlaLink="$AA$27" fmlaRange="$A$2:$A$6" noThreeD="1" val="0"/>
</file>

<file path=xl/ctrlProps/ctrlProp200.xml><?xml version="1.0" encoding="utf-8"?>
<formControlPr xmlns="http://schemas.microsoft.com/office/spreadsheetml/2009/9/main" objectType="Drop" dropStyle="combo" dx="16" fmlaLink="$AA$87" fmlaRange="$A$2:$A$6" noThreeD="1" sel="2" val="0"/>
</file>

<file path=xl/ctrlProps/ctrlProp201.xml><?xml version="1.0" encoding="utf-8"?>
<formControlPr xmlns="http://schemas.microsoft.com/office/spreadsheetml/2009/9/main" objectType="Drop" dropStyle="combo" dx="16" fmlaLink="$AB$87" fmlaRange="$A$2:$A$6" noThreeD="1" sel="2" val="0"/>
</file>

<file path=xl/ctrlProps/ctrlProp202.xml><?xml version="1.0" encoding="utf-8"?>
<formControlPr xmlns="http://schemas.microsoft.com/office/spreadsheetml/2009/9/main" objectType="Drop" dropStyle="combo" dx="16" fmlaLink="$AC$88" fmlaRange="$R$214:$R$298" noThreeD="1" val="75"/>
</file>

<file path=xl/ctrlProps/ctrlProp203.xml><?xml version="1.0" encoding="utf-8"?>
<formControlPr xmlns="http://schemas.microsoft.com/office/spreadsheetml/2009/9/main" objectType="Drop" dropStyle="combo" dx="16" fmlaLink="$AA$88" fmlaRange="$A$2:$A$6" noThreeD="1" sel="2" val="0"/>
</file>

<file path=xl/ctrlProps/ctrlProp204.xml><?xml version="1.0" encoding="utf-8"?>
<formControlPr xmlns="http://schemas.microsoft.com/office/spreadsheetml/2009/9/main" objectType="Drop" dropStyle="combo" dx="16" fmlaLink="$AB$88" fmlaRange="$A$2:$A$6" noThreeD="1" sel="2" val="0"/>
</file>

<file path=xl/ctrlProps/ctrlProp205.xml><?xml version="1.0" encoding="utf-8"?>
<formControlPr xmlns="http://schemas.microsoft.com/office/spreadsheetml/2009/9/main" objectType="Drop" dropStyle="combo" dx="16" fmlaLink="$AC$89" fmlaRange="$R$214:$R$298" noThreeD="1" val="75"/>
</file>

<file path=xl/ctrlProps/ctrlProp206.xml><?xml version="1.0" encoding="utf-8"?>
<formControlPr xmlns="http://schemas.microsoft.com/office/spreadsheetml/2009/9/main" objectType="Drop" dropStyle="combo" dx="16" fmlaLink="$AA$89" fmlaRange="$A$2:$A$6" noThreeD="1" sel="2" val="0"/>
</file>

<file path=xl/ctrlProps/ctrlProp207.xml><?xml version="1.0" encoding="utf-8"?>
<formControlPr xmlns="http://schemas.microsoft.com/office/spreadsheetml/2009/9/main" objectType="Drop" dropStyle="combo" dx="16" fmlaLink="$AB$89" fmlaRange="$A$2:$A$6" noThreeD="1" sel="2" val="0"/>
</file>

<file path=xl/ctrlProps/ctrlProp208.xml><?xml version="1.0" encoding="utf-8"?>
<formControlPr xmlns="http://schemas.microsoft.com/office/spreadsheetml/2009/9/main" objectType="Drop" dropStyle="combo" dx="16" fmlaLink="$AC$90" fmlaRange="$R$214:$R$298" noThreeD="1" sel="3" val="0"/>
</file>

<file path=xl/ctrlProps/ctrlProp209.xml><?xml version="1.0" encoding="utf-8"?>
<formControlPr xmlns="http://schemas.microsoft.com/office/spreadsheetml/2009/9/main" objectType="Drop" dropStyle="combo" dx="16" fmlaLink="$AA$90" fmlaRange="$A$2:$A$6" noThreeD="1" val="0"/>
</file>

<file path=xl/ctrlProps/ctrlProp21.xml><?xml version="1.0" encoding="utf-8"?>
<formControlPr xmlns="http://schemas.microsoft.com/office/spreadsheetml/2009/9/main" objectType="Drop" dropStyle="combo" dx="16" fmlaLink="$AB$27" fmlaRange="$A$2:$A$6" noThreeD="1" val="0"/>
</file>

<file path=xl/ctrlProps/ctrlProp210.xml><?xml version="1.0" encoding="utf-8"?>
<formControlPr xmlns="http://schemas.microsoft.com/office/spreadsheetml/2009/9/main" objectType="Drop" dropStyle="combo" dx="16" fmlaLink="$AB$90" fmlaRange="$A$2:$A$6" noThreeD="1" val="0"/>
</file>

<file path=xl/ctrlProps/ctrlProp211.xml><?xml version="1.0" encoding="utf-8"?>
<formControlPr xmlns="http://schemas.microsoft.com/office/spreadsheetml/2009/9/main" objectType="Drop" dropStyle="combo" dx="16" fmlaLink="$AC$91" fmlaRange="$R$214:$R$298" noThreeD="1" sel="3" val="0"/>
</file>

<file path=xl/ctrlProps/ctrlProp212.xml><?xml version="1.0" encoding="utf-8"?>
<formControlPr xmlns="http://schemas.microsoft.com/office/spreadsheetml/2009/9/main" objectType="Drop" dropStyle="combo" dx="16" fmlaLink="$AA$91" fmlaRange="$A$2:$A$6" noThreeD="1" val="0"/>
</file>

<file path=xl/ctrlProps/ctrlProp213.xml><?xml version="1.0" encoding="utf-8"?>
<formControlPr xmlns="http://schemas.microsoft.com/office/spreadsheetml/2009/9/main" objectType="Drop" dropStyle="combo" dx="16" fmlaLink="$AB$91" fmlaRange="$A$2:$A$6" noThreeD="1" val="0"/>
</file>

<file path=xl/ctrlProps/ctrlProp214.xml><?xml version="1.0" encoding="utf-8"?>
<formControlPr xmlns="http://schemas.microsoft.com/office/spreadsheetml/2009/9/main" objectType="Drop" dropStyle="combo" dx="16" fmlaLink="$AC$92" fmlaRange="$R$214:$R$298" noThreeD="1" sel="3" val="0"/>
</file>

<file path=xl/ctrlProps/ctrlProp215.xml><?xml version="1.0" encoding="utf-8"?>
<formControlPr xmlns="http://schemas.microsoft.com/office/spreadsheetml/2009/9/main" objectType="Drop" dropStyle="combo" dx="16" fmlaLink="$AA$92" fmlaRange="$A$2:$A$6" noThreeD="1" val="0"/>
</file>

<file path=xl/ctrlProps/ctrlProp216.xml><?xml version="1.0" encoding="utf-8"?>
<formControlPr xmlns="http://schemas.microsoft.com/office/spreadsheetml/2009/9/main" objectType="Drop" dropStyle="combo" dx="16" fmlaLink="$AB$92" fmlaRange="$A$2:$A$6" noThreeD="1" val="0"/>
</file>

<file path=xl/ctrlProps/ctrlProp217.xml><?xml version="1.0" encoding="utf-8"?>
<formControlPr xmlns="http://schemas.microsoft.com/office/spreadsheetml/2009/9/main" objectType="Drop" dropStyle="combo" dx="16" fmlaLink="$AC$93" fmlaRange="$R$214:$R$298" noThreeD="1" sel="3" val="0"/>
</file>

<file path=xl/ctrlProps/ctrlProp218.xml><?xml version="1.0" encoding="utf-8"?>
<formControlPr xmlns="http://schemas.microsoft.com/office/spreadsheetml/2009/9/main" objectType="Drop" dropStyle="combo" dx="16" fmlaLink="$AA$93" fmlaRange="$A$2:$A$6" noThreeD="1" val="0"/>
</file>

<file path=xl/ctrlProps/ctrlProp219.xml><?xml version="1.0" encoding="utf-8"?>
<formControlPr xmlns="http://schemas.microsoft.com/office/spreadsheetml/2009/9/main" objectType="Drop" dropStyle="combo" dx="16" fmlaLink="$AB$93" fmlaRange="$A$2:$A$6" noThreeD="1" val="0"/>
</file>

<file path=xl/ctrlProps/ctrlProp22.xml><?xml version="1.0" encoding="utf-8"?>
<formControlPr xmlns="http://schemas.microsoft.com/office/spreadsheetml/2009/9/main" objectType="Drop" dropStyle="combo" dx="16" fmlaLink="$AC$28" fmlaRange="$R$214:$R$298" noThreeD="1" sel="3" val="0"/>
</file>

<file path=xl/ctrlProps/ctrlProp220.xml><?xml version="1.0" encoding="utf-8"?>
<formControlPr xmlns="http://schemas.microsoft.com/office/spreadsheetml/2009/9/main" objectType="Drop" dropStyle="combo" dx="16" fmlaLink="$AC$94" fmlaRange="$R$214:$R$298" noThreeD="1" sel="3" val="0"/>
</file>

<file path=xl/ctrlProps/ctrlProp221.xml><?xml version="1.0" encoding="utf-8"?>
<formControlPr xmlns="http://schemas.microsoft.com/office/spreadsheetml/2009/9/main" objectType="Drop" dropStyle="combo" dx="16" fmlaLink="$AA$94" fmlaRange="$A$2:$A$6" noThreeD="1" val="0"/>
</file>

<file path=xl/ctrlProps/ctrlProp222.xml><?xml version="1.0" encoding="utf-8"?>
<formControlPr xmlns="http://schemas.microsoft.com/office/spreadsheetml/2009/9/main" objectType="Drop" dropStyle="combo" dx="16" fmlaLink="$AB$94" fmlaRange="$A$2:$A$6" noThreeD="1" val="0"/>
</file>

<file path=xl/ctrlProps/ctrlProp223.xml><?xml version="1.0" encoding="utf-8"?>
<formControlPr xmlns="http://schemas.microsoft.com/office/spreadsheetml/2009/9/main" objectType="Drop" dropStyle="combo" dx="16" fmlaLink="$AC$95" fmlaRange="$R$214:$R$298" noThreeD="1" sel="3" val="0"/>
</file>

<file path=xl/ctrlProps/ctrlProp224.xml><?xml version="1.0" encoding="utf-8"?>
<formControlPr xmlns="http://schemas.microsoft.com/office/spreadsheetml/2009/9/main" objectType="Drop" dropStyle="combo" dx="16" fmlaLink="$AA$95" fmlaRange="$A$2:$A$6" noThreeD="1" val="0"/>
</file>

<file path=xl/ctrlProps/ctrlProp225.xml><?xml version="1.0" encoding="utf-8"?>
<formControlPr xmlns="http://schemas.microsoft.com/office/spreadsheetml/2009/9/main" objectType="Drop" dropStyle="combo" dx="16" fmlaLink="$AB$95" fmlaRange="$A$2:$A$6" noThreeD="1" val="0"/>
</file>

<file path=xl/ctrlProps/ctrlProp226.xml><?xml version="1.0" encoding="utf-8"?>
<formControlPr xmlns="http://schemas.microsoft.com/office/spreadsheetml/2009/9/main" objectType="Drop" dropStyle="combo" dx="16" fmlaLink="$AC$10" fmlaRange="$R$214:$R$298" noThreeD="1" sel="3" val="0"/>
</file>

<file path=xl/ctrlProps/ctrlProp227.xml><?xml version="1.0" encoding="utf-8"?>
<formControlPr xmlns="http://schemas.microsoft.com/office/spreadsheetml/2009/9/main" objectType="Drop" dropStyle="combo" dx="16" fmlaLink="$AA$10" fmlaRange="$A$2:$A$6" noThreeD="1" val="0"/>
</file>

<file path=xl/ctrlProps/ctrlProp228.xml><?xml version="1.0" encoding="utf-8"?>
<formControlPr xmlns="http://schemas.microsoft.com/office/spreadsheetml/2009/9/main" objectType="Drop" dropStyle="combo" dx="16" fmlaLink="$AB$10" fmlaRange="$A$2:$A$6" noThreeD="1" val="0"/>
</file>

<file path=xl/ctrlProps/ctrlProp229.xml><?xml version="1.0" encoding="utf-8"?>
<formControlPr xmlns="http://schemas.microsoft.com/office/spreadsheetml/2009/9/main" objectType="Drop" dropStyle="combo" dx="16" fmlaLink="$AA$12" fmlaRange="$AF$11:$AF$12" noThreeD="1" val="0"/>
</file>

<file path=xl/ctrlProps/ctrlProp23.xml><?xml version="1.0" encoding="utf-8"?>
<formControlPr xmlns="http://schemas.microsoft.com/office/spreadsheetml/2009/9/main" objectType="Drop" dropStyle="combo" dx="16" fmlaLink="$AA$28" fmlaRange="$A$2:$A$6" noThreeD="1" val="0"/>
</file>

<file path=xl/ctrlProps/ctrlProp230.xml><?xml version="1.0" encoding="utf-8"?>
<formControlPr xmlns="http://schemas.microsoft.com/office/spreadsheetml/2009/9/main" objectType="Drop" dropStyle="combo" dx="16" fmlaLink="$AA$15" fmlaRange="$A$2:$A$6" noThreeD="1" val="0"/>
</file>

<file path=xl/ctrlProps/ctrlProp231.xml><?xml version="1.0" encoding="utf-8"?>
<formControlPr xmlns="http://schemas.microsoft.com/office/spreadsheetml/2009/9/main" objectType="Drop" dropStyle="combo" dx="16" fmlaLink="$AA$16" fmlaRange="$A$2:$A$6" noThreeD="1" val="0"/>
</file>

<file path=xl/ctrlProps/ctrlProp232.xml><?xml version="1.0" encoding="utf-8"?>
<formControlPr xmlns="http://schemas.microsoft.com/office/spreadsheetml/2009/9/main" objectType="Drop" dropStyle="combo" dx="16" fmlaLink="$AA$17" fmlaRange="$A$2:$A$6" noThreeD="1" sel="2" val="0"/>
</file>

<file path=xl/ctrlProps/ctrlProp233.xml><?xml version="1.0" encoding="utf-8"?>
<formControlPr xmlns="http://schemas.microsoft.com/office/spreadsheetml/2009/9/main" objectType="Drop" dropStyle="combo" dx="16" fmlaLink="$AA$18" fmlaRange="$A$2:$A$6" noThreeD="1" val="0"/>
</file>

<file path=xl/ctrlProps/ctrlProp234.xml><?xml version="1.0" encoding="utf-8"?>
<formControlPr xmlns="http://schemas.microsoft.com/office/spreadsheetml/2009/9/main" objectType="Drop" dropStyle="combo" dx="16" fmlaLink="$AB$15" fmlaRange="$A$2:$A$6" noThreeD="1" val="0"/>
</file>

<file path=xl/ctrlProps/ctrlProp235.xml><?xml version="1.0" encoding="utf-8"?>
<formControlPr xmlns="http://schemas.microsoft.com/office/spreadsheetml/2009/9/main" objectType="Drop" dropStyle="combo" dx="16" fmlaLink="$AB$16" fmlaRange="$A$2:$A$6" noThreeD="1" val="0"/>
</file>

<file path=xl/ctrlProps/ctrlProp236.xml><?xml version="1.0" encoding="utf-8"?>
<formControlPr xmlns="http://schemas.microsoft.com/office/spreadsheetml/2009/9/main" objectType="Drop" dropStyle="combo" dx="16" fmlaLink="$AB$17" fmlaRange="$A$2:$A$6" noThreeD="1" sel="2" val="0"/>
</file>

<file path=xl/ctrlProps/ctrlProp237.xml><?xml version="1.0" encoding="utf-8"?>
<formControlPr xmlns="http://schemas.microsoft.com/office/spreadsheetml/2009/9/main" objectType="Drop" dropStyle="combo" dx="16" fmlaLink="$AB$18" fmlaRange="$A$2:$A$6" noThreeD="1" val="0"/>
</file>

<file path=xl/ctrlProps/ctrlProp238.xml><?xml version="1.0" encoding="utf-8"?>
<formControlPr xmlns="http://schemas.microsoft.com/office/spreadsheetml/2009/9/main" objectType="Drop" dropStyle="combo" dx="16" fmlaLink="$AC$15" fmlaRange="$R$214:$R$298" noThreeD="1" sel="3" val="0"/>
</file>

<file path=xl/ctrlProps/ctrlProp239.xml><?xml version="1.0" encoding="utf-8"?>
<formControlPr xmlns="http://schemas.microsoft.com/office/spreadsheetml/2009/9/main" objectType="Drop" dropStyle="combo" dx="16" fmlaLink="$AC$16" fmlaRange="$R$214:$R$298" noThreeD="1" sel="3" val="0"/>
</file>

<file path=xl/ctrlProps/ctrlProp24.xml><?xml version="1.0" encoding="utf-8"?>
<formControlPr xmlns="http://schemas.microsoft.com/office/spreadsheetml/2009/9/main" objectType="Drop" dropStyle="combo" dx="16" fmlaLink="$AB$28" fmlaRange="$A$2:$A$6" noThreeD="1" val="0"/>
</file>

<file path=xl/ctrlProps/ctrlProp240.xml><?xml version="1.0" encoding="utf-8"?>
<formControlPr xmlns="http://schemas.microsoft.com/office/spreadsheetml/2009/9/main" objectType="Drop" dropStyle="combo" dx="16" fmlaLink="$AC$17" fmlaRange="$R$214:$R$298" noThreeD="1" sel="3" val="0"/>
</file>

<file path=xl/ctrlProps/ctrlProp241.xml><?xml version="1.0" encoding="utf-8"?>
<formControlPr xmlns="http://schemas.microsoft.com/office/spreadsheetml/2009/9/main" objectType="Drop" dropStyle="combo" dx="16" fmlaLink="$AC$18" fmlaRange="$R$214:$R$298" noThreeD="1" sel="3" val="2"/>
</file>

<file path=xl/ctrlProps/ctrlProp25.xml><?xml version="1.0" encoding="utf-8"?>
<formControlPr xmlns="http://schemas.microsoft.com/office/spreadsheetml/2009/9/main" objectType="Drop" dropStyle="combo" dx="16" fmlaLink="$AC$29" fmlaRange="$R$214:$R$298" noThreeD="1" sel="3" val="0"/>
</file>

<file path=xl/ctrlProps/ctrlProp26.xml><?xml version="1.0" encoding="utf-8"?>
<formControlPr xmlns="http://schemas.microsoft.com/office/spreadsheetml/2009/9/main" objectType="Drop" dropStyle="combo" dx="16" fmlaLink="$AA$29" fmlaRange="$A$2:$A$6" noThreeD="1" val="0"/>
</file>

<file path=xl/ctrlProps/ctrlProp27.xml><?xml version="1.0" encoding="utf-8"?>
<formControlPr xmlns="http://schemas.microsoft.com/office/spreadsheetml/2009/9/main" objectType="Drop" dropStyle="combo" dx="16" fmlaLink="$AB$29" fmlaRange="$A$2:$A$6" noThreeD="1" val="0"/>
</file>

<file path=xl/ctrlProps/ctrlProp28.xml><?xml version="1.0" encoding="utf-8"?>
<formControlPr xmlns="http://schemas.microsoft.com/office/spreadsheetml/2009/9/main" objectType="Drop" dropStyle="combo" dx="16" fmlaLink="$AC$30" fmlaRange="$R$214:$R$298" noThreeD="1" sel="3" val="0"/>
</file>

<file path=xl/ctrlProps/ctrlProp29.xml><?xml version="1.0" encoding="utf-8"?>
<formControlPr xmlns="http://schemas.microsoft.com/office/spreadsheetml/2009/9/main" objectType="Drop" dropStyle="combo" dx="16" fmlaLink="$AA$30" fmlaRange="$A$2:$A$6" noThreeD="1" val="0"/>
</file>

<file path=xl/ctrlProps/ctrlProp3.xml><?xml version="1.0" encoding="utf-8"?>
<formControlPr xmlns="http://schemas.microsoft.com/office/spreadsheetml/2009/9/main" objectType="Drop" dropStyle="combo" dx="16" fmlaLink="$AB$21" fmlaRange="$A$2:$A$6" noThreeD="1" val="0"/>
</file>

<file path=xl/ctrlProps/ctrlProp30.xml><?xml version="1.0" encoding="utf-8"?>
<formControlPr xmlns="http://schemas.microsoft.com/office/spreadsheetml/2009/9/main" objectType="Drop" dropStyle="combo" dx="16" fmlaLink="$AB$30" fmlaRange="$A$2:$A$6" noThreeD="1" val="0"/>
</file>

<file path=xl/ctrlProps/ctrlProp31.xml><?xml version="1.0" encoding="utf-8"?>
<formControlPr xmlns="http://schemas.microsoft.com/office/spreadsheetml/2009/9/main" objectType="Drop" dropStyle="combo" dx="16" fmlaLink="$AC$31" fmlaRange="$R$214:$R$298" noThreeD="1" sel="3" val="0"/>
</file>

<file path=xl/ctrlProps/ctrlProp32.xml><?xml version="1.0" encoding="utf-8"?>
<formControlPr xmlns="http://schemas.microsoft.com/office/spreadsheetml/2009/9/main" objectType="Drop" dropStyle="combo" dx="16" fmlaLink="$AA$31" fmlaRange="$A$2:$A$6" noThreeD="1" val="0"/>
</file>

<file path=xl/ctrlProps/ctrlProp33.xml><?xml version="1.0" encoding="utf-8"?>
<formControlPr xmlns="http://schemas.microsoft.com/office/spreadsheetml/2009/9/main" objectType="Drop" dropStyle="combo" dx="16" fmlaLink="$AB$31" fmlaRange="$A$2:$A$6" noThreeD="1" val="0"/>
</file>

<file path=xl/ctrlProps/ctrlProp34.xml><?xml version="1.0" encoding="utf-8"?>
<formControlPr xmlns="http://schemas.microsoft.com/office/spreadsheetml/2009/9/main" objectType="Drop" dropStyle="combo" dx="16" fmlaLink="$AC$32" fmlaRange="$R$214:$R$298" noThreeD="1" sel="3" val="0"/>
</file>

<file path=xl/ctrlProps/ctrlProp35.xml><?xml version="1.0" encoding="utf-8"?>
<formControlPr xmlns="http://schemas.microsoft.com/office/spreadsheetml/2009/9/main" objectType="Drop" dropStyle="combo" dx="16" fmlaLink="$AA$32" fmlaRange="$A$2:$A$6" noThreeD="1" val="0"/>
</file>

<file path=xl/ctrlProps/ctrlProp36.xml><?xml version="1.0" encoding="utf-8"?>
<formControlPr xmlns="http://schemas.microsoft.com/office/spreadsheetml/2009/9/main" objectType="Drop" dropStyle="combo" dx="16" fmlaLink="$AB$32" fmlaRange="$A$2:$A$6" noThreeD="1" val="0"/>
</file>

<file path=xl/ctrlProps/ctrlProp37.xml><?xml version="1.0" encoding="utf-8"?>
<formControlPr xmlns="http://schemas.microsoft.com/office/spreadsheetml/2009/9/main" objectType="Drop" dropStyle="combo" dx="16" fmlaLink="$AC$33" fmlaRange="$R$214:$R$298" noThreeD="1" sel="3" val="0"/>
</file>

<file path=xl/ctrlProps/ctrlProp38.xml><?xml version="1.0" encoding="utf-8"?>
<formControlPr xmlns="http://schemas.microsoft.com/office/spreadsheetml/2009/9/main" objectType="Drop" dropStyle="combo" dx="16" fmlaLink="$AA$33" fmlaRange="$A$2:$A$6" noThreeD="1" val="0"/>
</file>

<file path=xl/ctrlProps/ctrlProp39.xml><?xml version="1.0" encoding="utf-8"?>
<formControlPr xmlns="http://schemas.microsoft.com/office/spreadsheetml/2009/9/main" objectType="Drop" dropStyle="combo" dx="16" fmlaLink="$AB$33" fmlaRange="$A$2:$A$6" noThreeD="1" val="0"/>
</file>

<file path=xl/ctrlProps/ctrlProp4.xml><?xml version="1.0" encoding="utf-8"?>
<formControlPr xmlns="http://schemas.microsoft.com/office/spreadsheetml/2009/9/main" objectType="Drop" dropStyle="combo" dx="16" fmlaLink="$AC$22" fmlaRange="$R$214:$R$298" noThreeD="1" sel="3" val="0"/>
</file>

<file path=xl/ctrlProps/ctrlProp40.xml><?xml version="1.0" encoding="utf-8"?>
<formControlPr xmlns="http://schemas.microsoft.com/office/spreadsheetml/2009/9/main" objectType="Drop" dropStyle="combo" dx="16" fmlaLink="$AC$34" fmlaRange="$R$214:$R$298" noThreeD="1" sel="3" val="0"/>
</file>

<file path=xl/ctrlProps/ctrlProp41.xml><?xml version="1.0" encoding="utf-8"?>
<formControlPr xmlns="http://schemas.microsoft.com/office/spreadsheetml/2009/9/main" objectType="Drop" dropStyle="combo" dx="16" fmlaLink="$AA$34" fmlaRange="$A$2:$A$6" noThreeD="1" val="0"/>
</file>

<file path=xl/ctrlProps/ctrlProp42.xml><?xml version="1.0" encoding="utf-8"?>
<formControlPr xmlns="http://schemas.microsoft.com/office/spreadsheetml/2009/9/main" objectType="Drop" dropStyle="combo" dx="16" fmlaLink="$AB$34" fmlaRange="$A$2:$A$6" noThreeD="1" val="0"/>
</file>

<file path=xl/ctrlProps/ctrlProp43.xml><?xml version="1.0" encoding="utf-8"?>
<formControlPr xmlns="http://schemas.microsoft.com/office/spreadsheetml/2009/9/main" objectType="Drop" dropStyle="combo" dx="16" fmlaLink="$AC$35" fmlaRange="$R$214:$R$298" noThreeD="1" sel="3" val="0"/>
</file>

<file path=xl/ctrlProps/ctrlProp44.xml><?xml version="1.0" encoding="utf-8"?>
<formControlPr xmlns="http://schemas.microsoft.com/office/spreadsheetml/2009/9/main" objectType="Drop" dropStyle="combo" dx="16" fmlaLink="$AA$35" fmlaRange="$A$2:$A$6" noThreeD="1" val="0"/>
</file>

<file path=xl/ctrlProps/ctrlProp45.xml><?xml version="1.0" encoding="utf-8"?>
<formControlPr xmlns="http://schemas.microsoft.com/office/spreadsheetml/2009/9/main" objectType="Drop" dropStyle="combo" dx="16" fmlaLink="$AB$35" fmlaRange="$A$2:$A$6" noThreeD="1" val="0"/>
</file>

<file path=xl/ctrlProps/ctrlProp46.xml><?xml version="1.0" encoding="utf-8"?>
<formControlPr xmlns="http://schemas.microsoft.com/office/spreadsheetml/2009/9/main" objectType="Drop" dropStyle="combo" dx="16" fmlaLink="$AC$36" fmlaRange="$R$214:$R$298" noThreeD="1" sel="3" val="0"/>
</file>

<file path=xl/ctrlProps/ctrlProp47.xml><?xml version="1.0" encoding="utf-8"?>
<formControlPr xmlns="http://schemas.microsoft.com/office/spreadsheetml/2009/9/main" objectType="Drop" dropStyle="combo" dx="16" fmlaLink="$AA$36" fmlaRange="$A$2:$A$6" noThreeD="1" val="0"/>
</file>

<file path=xl/ctrlProps/ctrlProp48.xml><?xml version="1.0" encoding="utf-8"?>
<formControlPr xmlns="http://schemas.microsoft.com/office/spreadsheetml/2009/9/main" objectType="Drop" dropStyle="combo" dx="16" fmlaLink="$AB$36" fmlaRange="$A$2:$A$6" noThreeD="1" val="0"/>
</file>

<file path=xl/ctrlProps/ctrlProp49.xml><?xml version="1.0" encoding="utf-8"?>
<formControlPr xmlns="http://schemas.microsoft.com/office/spreadsheetml/2009/9/main" objectType="Drop" dropStyle="combo" dx="16" fmlaLink="$AC$37" fmlaRange="$R$214:$R$298" noThreeD="1" sel="3" val="0"/>
</file>

<file path=xl/ctrlProps/ctrlProp5.xml><?xml version="1.0" encoding="utf-8"?>
<formControlPr xmlns="http://schemas.microsoft.com/office/spreadsheetml/2009/9/main" objectType="Drop" dropStyle="combo" dx="16" fmlaLink="$AA$22" fmlaRange="$A$2:$A$6" noThreeD="1" val="0"/>
</file>

<file path=xl/ctrlProps/ctrlProp50.xml><?xml version="1.0" encoding="utf-8"?>
<formControlPr xmlns="http://schemas.microsoft.com/office/spreadsheetml/2009/9/main" objectType="Drop" dropStyle="combo" dx="16" fmlaLink="$AA$37" fmlaRange="$A$2:$A$6" noThreeD="1" val="0"/>
</file>

<file path=xl/ctrlProps/ctrlProp51.xml><?xml version="1.0" encoding="utf-8"?>
<formControlPr xmlns="http://schemas.microsoft.com/office/spreadsheetml/2009/9/main" objectType="Drop" dropStyle="combo" dx="16" fmlaLink="$AB$37" fmlaRange="$A$2:$A$6" noThreeD="1" val="0"/>
</file>

<file path=xl/ctrlProps/ctrlProp52.xml><?xml version="1.0" encoding="utf-8"?>
<formControlPr xmlns="http://schemas.microsoft.com/office/spreadsheetml/2009/9/main" objectType="Drop" dropStyle="combo" dx="16" fmlaLink="$AC$38" fmlaRange="$R$214:$R$298" noThreeD="1" sel="3" val="0"/>
</file>

<file path=xl/ctrlProps/ctrlProp53.xml><?xml version="1.0" encoding="utf-8"?>
<formControlPr xmlns="http://schemas.microsoft.com/office/spreadsheetml/2009/9/main" objectType="Drop" dropStyle="combo" dx="16" fmlaLink="$AA$38" fmlaRange="$A$2:$A$6" noThreeD="1" val="0"/>
</file>

<file path=xl/ctrlProps/ctrlProp54.xml><?xml version="1.0" encoding="utf-8"?>
<formControlPr xmlns="http://schemas.microsoft.com/office/spreadsheetml/2009/9/main" objectType="Drop" dropStyle="combo" dx="16" fmlaLink="$AB$38" fmlaRange="$A$2:$A$6" noThreeD="1" val="0"/>
</file>

<file path=xl/ctrlProps/ctrlProp55.xml><?xml version="1.0" encoding="utf-8"?>
<formControlPr xmlns="http://schemas.microsoft.com/office/spreadsheetml/2009/9/main" objectType="Drop" dropStyle="combo" dx="16" fmlaLink="$AC$39" fmlaRange="$R$214:$R$298" noThreeD="1" sel="3" val="0"/>
</file>

<file path=xl/ctrlProps/ctrlProp56.xml><?xml version="1.0" encoding="utf-8"?>
<formControlPr xmlns="http://schemas.microsoft.com/office/spreadsheetml/2009/9/main" objectType="Drop" dropStyle="combo" dx="16" fmlaLink="$AA$39" fmlaRange="$A$2:$A$6" noThreeD="1" val="0"/>
</file>

<file path=xl/ctrlProps/ctrlProp57.xml><?xml version="1.0" encoding="utf-8"?>
<formControlPr xmlns="http://schemas.microsoft.com/office/spreadsheetml/2009/9/main" objectType="Drop" dropStyle="combo" dx="16" fmlaLink="$AB$39" fmlaRange="$A$2:$A$6" noThreeD="1" val="0"/>
</file>

<file path=xl/ctrlProps/ctrlProp58.xml><?xml version="1.0" encoding="utf-8"?>
<formControlPr xmlns="http://schemas.microsoft.com/office/spreadsheetml/2009/9/main" objectType="Drop" dropStyle="combo" dx="16" fmlaLink="$AC$40" fmlaRange="$R$214:$R$298" noThreeD="1" sel="3" val="0"/>
</file>

<file path=xl/ctrlProps/ctrlProp59.xml><?xml version="1.0" encoding="utf-8"?>
<formControlPr xmlns="http://schemas.microsoft.com/office/spreadsheetml/2009/9/main" objectType="Drop" dropStyle="combo" dx="16" fmlaLink="$AA$40" fmlaRange="$A$2:$A$6" noThreeD="1" val="0"/>
</file>

<file path=xl/ctrlProps/ctrlProp6.xml><?xml version="1.0" encoding="utf-8"?>
<formControlPr xmlns="http://schemas.microsoft.com/office/spreadsheetml/2009/9/main" objectType="Drop" dropStyle="combo" dx="16" fmlaLink="$AB$22" fmlaRange="$A$2:$A$6" noThreeD="1" val="0"/>
</file>

<file path=xl/ctrlProps/ctrlProp60.xml><?xml version="1.0" encoding="utf-8"?>
<formControlPr xmlns="http://schemas.microsoft.com/office/spreadsheetml/2009/9/main" objectType="Drop" dropStyle="combo" dx="16" fmlaLink="$AB$40" fmlaRange="$A$2:$A$6" noThreeD="1" val="0"/>
</file>

<file path=xl/ctrlProps/ctrlProp61.xml><?xml version="1.0" encoding="utf-8"?>
<formControlPr xmlns="http://schemas.microsoft.com/office/spreadsheetml/2009/9/main" objectType="Drop" dropStyle="combo" dx="16" fmlaLink="$AC$41" fmlaRange="$R$214:$R$298" noThreeD="1" sel="3" val="0"/>
</file>

<file path=xl/ctrlProps/ctrlProp62.xml><?xml version="1.0" encoding="utf-8"?>
<formControlPr xmlns="http://schemas.microsoft.com/office/spreadsheetml/2009/9/main" objectType="Drop" dropStyle="combo" dx="16" fmlaLink="$AA$41" fmlaRange="$A$2:$A$6" noThreeD="1" val="0"/>
</file>

<file path=xl/ctrlProps/ctrlProp63.xml><?xml version="1.0" encoding="utf-8"?>
<formControlPr xmlns="http://schemas.microsoft.com/office/spreadsheetml/2009/9/main" objectType="Drop" dropStyle="combo" dx="16" fmlaLink="$AB$41" fmlaRange="$A$2:$A$6" noThreeD="1" val="0"/>
</file>

<file path=xl/ctrlProps/ctrlProp64.xml><?xml version="1.0" encoding="utf-8"?>
<formControlPr xmlns="http://schemas.microsoft.com/office/spreadsheetml/2009/9/main" objectType="Drop" dropStyle="combo" dx="16" fmlaLink="$AC$42" fmlaRange="$R$214:$R$298" noThreeD="1" sel="3" val="0"/>
</file>

<file path=xl/ctrlProps/ctrlProp65.xml><?xml version="1.0" encoding="utf-8"?>
<formControlPr xmlns="http://schemas.microsoft.com/office/spreadsheetml/2009/9/main" objectType="Drop" dropStyle="combo" dx="16" fmlaLink="$AA$42" fmlaRange="$A$2:$A$6" noThreeD="1" val="0"/>
</file>

<file path=xl/ctrlProps/ctrlProp66.xml><?xml version="1.0" encoding="utf-8"?>
<formControlPr xmlns="http://schemas.microsoft.com/office/spreadsheetml/2009/9/main" objectType="Drop" dropStyle="combo" dx="16" fmlaLink="$AB$42" fmlaRange="$A$2:$A$6" noThreeD="1" val="0"/>
</file>

<file path=xl/ctrlProps/ctrlProp67.xml><?xml version="1.0" encoding="utf-8"?>
<formControlPr xmlns="http://schemas.microsoft.com/office/spreadsheetml/2009/9/main" objectType="Drop" dropStyle="combo" dx="16" fmlaLink="$AC$43" fmlaRange="$R$214:$R$298" noThreeD="1" sel="3" val="0"/>
</file>

<file path=xl/ctrlProps/ctrlProp68.xml><?xml version="1.0" encoding="utf-8"?>
<formControlPr xmlns="http://schemas.microsoft.com/office/spreadsheetml/2009/9/main" objectType="Drop" dropStyle="combo" dx="16" fmlaLink="$AA$43" fmlaRange="$A$2:$A$6" noThreeD="1" val="0"/>
</file>

<file path=xl/ctrlProps/ctrlProp69.xml><?xml version="1.0" encoding="utf-8"?>
<formControlPr xmlns="http://schemas.microsoft.com/office/spreadsheetml/2009/9/main" objectType="Drop" dropStyle="combo" dx="16" fmlaLink="$AB$43" fmlaRange="$A$2:$A$6" noThreeD="1" val="0"/>
</file>

<file path=xl/ctrlProps/ctrlProp7.xml><?xml version="1.0" encoding="utf-8"?>
<formControlPr xmlns="http://schemas.microsoft.com/office/spreadsheetml/2009/9/main" objectType="Drop" dropStyle="combo" dx="16" fmlaLink="$AC$23" fmlaRange="$R$214:$R$298" noThreeD="1" sel="3" val="0"/>
</file>

<file path=xl/ctrlProps/ctrlProp70.xml><?xml version="1.0" encoding="utf-8"?>
<formControlPr xmlns="http://schemas.microsoft.com/office/spreadsheetml/2009/9/main" objectType="Drop" dropStyle="combo" dx="16" fmlaLink="$AC$44" fmlaRange="$R$214:$R$298" noThreeD="1" val="75"/>
</file>

<file path=xl/ctrlProps/ctrlProp71.xml><?xml version="1.0" encoding="utf-8"?>
<formControlPr xmlns="http://schemas.microsoft.com/office/spreadsheetml/2009/9/main" objectType="Drop" dropStyle="combo" dx="16" fmlaLink="$AA$44" fmlaRange="$A$2:$A$6" noThreeD="1" val="0"/>
</file>

<file path=xl/ctrlProps/ctrlProp72.xml><?xml version="1.0" encoding="utf-8"?>
<formControlPr xmlns="http://schemas.microsoft.com/office/spreadsheetml/2009/9/main" objectType="Drop" dropStyle="combo" dx="16" fmlaLink="$AB$44" fmlaRange="$A$2:$A$6" noThreeD="1" val="0"/>
</file>

<file path=xl/ctrlProps/ctrlProp73.xml><?xml version="1.0" encoding="utf-8"?>
<formControlPr xmlns="http://schemas.microsoft.com/office/spreadsheetml/2009/9/main" objectType="Drop" dropStyle="combo" dx="16" fmlaLink="$AC$45" fmlaRange="$R$214:$R$298" noThreeD="1" val="75"/>
</file>

<file path=xl/ctrlProps/ctrlProp74.xml><?xml version="1.0" encoding="utf-8"?>
<formControlPr xmlns="http://schemas.microsoft.com/office/spreadsheetml/2009/9/main" objectType="Drop" dropStyle="combo" dx="16" fmlaLink="$AA$45" fmlaRange="$A$2:$A$6" noThreeD="1" val="0"/>
</file>

<file path=xl/ctrlProps/ctrlProp75.xml><?xml version="1.0" encoding="utf-8"?>
<formControlPr xmlns="http://schemas.microsoft.com/office/spreadsheetml/2009/9/main" objectType="Drop" dropStyle="combo" dx="16" fmlaLink="$AB$45" fmlaRange="$A$2:$A$6" noThreeD="1" val="0"/>
</file>

<file path=xl/ctrlProps/ctrlProp76.xml><?xml version="1.0" encoding="utf-8"?>
<formControlPr xmlns="http://schemas.microsoft.com/office/spreadsheetml/2009/9/main" objectType="Drop" dropStyle="combo" dx="16" fmlaLink="$AC$46" fmlaRange="$R$214:$R$298" noThreeD="1" val="75"/>
</file>

<file path=xl/ctrlProps/ctrlProp77.xml><?xml version="1.0" encoding="utf-8"?>
<formControlPr xmlns="http://schemas.microsoft.com/office/spreadsheetml/2009/9/main" objectType="Drop" dropStyle="combo" dx="16" fmlaLink="$AA$46" fmlaRange="$A$2:$A$6" noThreeD="1" val="0"/>
</file>

<file path=xl/ctrlProps/ctrlProp78.xml><?xml version="1.0" encoding="utf-8"?>
<formControlPr xmlns="http://schemas.microsoft.com/office/spreadsheetml/2009/9/main" objectType="Drop" dropStyle="combo" dx="16" fmlaLink="$AB$46" fmlaRange="$A$2:$A$6" noThreeD="1" val="0"/>
</file>

<file path=xl/ctrlProps/ctrlProp79.xml><?xml version="1.0" encoding="utf-8"?>
<formControlPr xmlns="http://schemas.microsoft.com/office/spreadsheetml/2009/9/main" objectType="Drop" dropStyle="combo" dx="16" fmlaLink="$AC$47" fmlaRange="$R$214:$R$298" noThreeD="1" val="75"/>
</file>

<file path=xl/ctrlProps/ctrlProp8.xml><?xml version="1.0" encoding="utf-8"?>
<formControlPr xmlns="http://schemas.microsoft.com/office/spreadsheetml/2009/9/main" objectType="Drop" dropStyle="combo" dx="16" fmlaLink="$AA$23" fmlaRange="$A$2:$A$6" noThreeD="1" val="0"/>
</file>

<file path=xl/ctrlProps/ctrlProp80.xml><?xml version="1.0" encoding="utf-8"?>
<formControlPr xmlns="http://schemas.microsoft.com/office/spreadsheetml/2009/9/main" objectType="Drop" dropStyle="combo" dx="16" fmlaLink="$AA$47" fmlaRange="$A$2:$A$6" noThreeD="1" val="0"/>
</file>

<file path=xl/ctrlProps/ctrlProp81.xml><?xml version="1.0" encoding="utf-8"?>
<formControlPr xmlns="http://schemas.microsoft.com/office/spreadsheetml/2009/9/main" objectType="Drop" dropStyle="combo" dx="16" fmlaLink="$AB$47" fmlaRange="$A$2:$A$6" noThreeD="1" val="0"/>
</file>

<file path=xl/ctrlProps/ctrlProp82.xml><?xml version="1.0" encoding="utf-8"?>
<formControlPr xmlns="http://schemas.microsoft.com/office/spreadsheetml/2009/9/main" objectType="Drop" dropStyle="combo" dx="16" fmlaLink="$AC$48" fmlaRange="$R$214:$R$298" noThreeD="1" val="75"/>
</file>

<file path=xl/ctrlProps/ctrlProp83.xml><?xml version="1.0" encoding="utf-8"?>
<formControlPr xmlns="http://schemas.microsoft.com/office/spreadsheetml/2009/9/main" objectType="Drop" dropStyle="combo" dx="16" fmlaLink="$AA$48" fmlaRange="$A$2:$A$6" noThreeD="1" val="0"/>
</file>

<file path=xl/ctrlProps/ctrlProp84.xml><?xml version="1.0" encoding="utf-8"?>
<formControlPr xmlns="http://schemas.microsoft.com/office/spreadsheetml/2009/9/main" objectType="Drop" dropStyle="combo" dx="16" fmlaLink="$AB$48" fmlaRange="$A$2:$A$6" noThreeD="1" val="0"/>
</file>

<file path=xl/ctrlProps/ctrlProp85.xml><?xml version="1.0" encoding="utf-8"?>
<formControlPr xmlns="http://schemas.microsoft.com/office/spreadsheetml/2009/9/main" objectType="Drop" dropStyle="combo" dx="16" fmlaLink="$AC$49" fmlaRange="$R$214:$R$298" noThreeD="1" val="75"/>
</file>

<file path=xl/ctrlProps/ctrlProp86.xml><?xml version="1.0" encoding="utf-8"?>
<formControlPr xmlns="http://schemas.microsoft.com/office/spreadsheetml/2009/9/main" objectType="Drop" dropStyle="combo" dx="16" fmlaLink="$AA$49" fmlaRange="$A$2:$A$6" noThreeD="1" val="0"/>
</file>

<file path=xl/ctrlProps/ctrlProp87.xml><?xml version="1.0" encoding="utf-8"?>
<formControlPr xmlns="http://schemas.microsoft.com/office/spreadsheetml/2009/9/main" objectType="Drop" dropStyle="combo" dx="16" fmlaLink="$AB$49" fmlaRange="$A$2:$A$6" noThreeD="1" val="0"/>
</file>

<file path=xl/ctrlProps/ctrlProp88.xml><?xml version="1.0" encoding="utf-8"?>
<formControlPr xmlns="http://schemas.microsoft.com/office/spreadsheetml/2009/9/main" objectType="Drop" dropStyle="combo" dx="16" fmlaLink="$AC$50" fmlaRange="$R$214:$R$298" noThreeD="1" val="0"/>
</file>

<file path=xl/ctrlProps/ctrlProp89.xml><?xml version="1.0" encoding="utf-8"?>
<formControlPr xmlns="http://schemas.microsoft.com/office/spreadsheetml/2009/9/main" objectType="Drop" dropStyle="combo" dx="16" fmlaLink="$AA$50" fmlaRange="$A$2:$A$6" noThreeD="1" val="0"/>
</file>

<file path=xl/ctrlProps/ctrlProp9.xml><?xml version="1.0" encoding="utf-8"?>
<formControlPr xmlns="http://schemas.microsoft.com/office/spreadsheetml/2009/9/main" objectType="Drop" dropStyle="combo" dx="16" fmlaLink="$AB$23" fmlaRange="$A$2:$A$6" noThreeD="1" val="0"/>
</file>

<file path=xl/ctrlProps/ctrlProp90.xml><?xml version="1.0" encoding="utf-8"?>
<formControlPr xmlns="http://schemas.microsoft.com/office/spreadsheetml/2009/9/main" objectType="Drop" dropStyle="combo" dx="16" fmlaLink="$AB$50" fmlaRange="$A$2:$A$6" noThreeD="1" val="0"/>
</file>

<file path=xl/ctrlProps/ctrlProp91.xml><?xml version="1.0" encoding="utf-8"?>
<formControlPr xmlns="http://schemas.microsoft.com/office/spreadsheetml/2009/9/main" objectType="Drop" dropStyle="combo" dx="16" fmlaLink="$AC$51" fmlaRange="$R$214:$R$298" noThreeD="1" val="75"/>
</file>

<file path=xl/ctrlProps/ctrlProp92.xml><?xml version="1.0" encoding="utf-8"?>
<formControlPr xmlns="http://schemas.microsoft.com/office/spreadsheetml/2009/9/main" objectType="Drop" dropStyle="combo" dx="16" fmlaLink="$AA$51" fmlaRange="$A$2:$A$6" noThreeD="1" val="0"/>
</file>

<file path=xl/ctrlProps/ctrlProp93.xml><?xml version="1.0" encoding="utf-8"?>
<formControlPr xmlns="http://schemas.microsoft.com/office/spreadsheetml/2009/9/main" objectType="Drop" dropStyle="combo" dx="16" fmlaLink="$AB$51" fmlaRange="$A$2:$A$6" noThreeD="1" val="0"/>
</file>

<file path=xl/ctrlProps/ctrlProp94.xml><?xml version="1.0" encoding="utf-8"?>
<formControlPr xmlns="http://schemas.microsoft.com/office/spreadsheetml/2009/9/main" objectType="Drop" dropStyle="combo" dx="16" fmlaLink="$AC$52" fmlaRange="$R$214:$R$298" noThreeD="1" val="75"/>
</file>

<file path=xl/ctrlProps/ctrlProp95.xml><?xml version="1.0" encoding="utf-8"?>
<formControlPr xmlns="http://schemas.microsoft.com/office/spreadsheetml/2009/9/main" objectType="Drop" dropStyle="combo" dx="16" fmlaLink="$AA$52" fmlaRange="$A$2:$A$6" noThreeD="1" val="0"/>
</file>

<file path=xl/ctrlProps/ctrlProp96.xml><?xml version="1.0" encoding="utf-8"?>
<formControlPr xmlns="http://schemas.microsoft.com/office/spreadsheetml/2009/9/main" objectType="Drop" dropStyle="combo" dx="16" fmlaLink="$AB$52" fmlaRange="$A$2:$A$6" noThreeD="1" val="0"/>
</file>

<file path=xl/ctrlProps/ctrlProp97.xml><?xml version="1.0" encoding="utf-8"?>
<formControlPr xmlns="http://schemas.microsoft.com/office/spreadsheetml/2009/9/main" objectType="Drop" dropStyle="combo" dx="16" fmlaLink="$AC$53" fmlaRange="$R$214:$R$298" noThreeD="1" val="75"/>
</file>

<file path=xl/ctrlProps/ctrlProp98.xml><?xml version="1.0" encoding="utf-8"?>
<formControlPr xmlns="http://schemas.microsoft.com/office/spreadsheetml/2009/9/main" objectType="Drop" dropStyle="combo" dx="16" fmlaLink="$AA$53" fmlaRange="$A$2:$A$6" noThreeD="1" val="0"/>
</file>

<file path=xl/ctrlProps/ctrlProp99.xml><?xml version="1.0" encoding="utf-8"?>
<formControlPr xmlns="http://schemas.microsoft.com/office/spreadsheetml/2009/9/main" objectType="Drop" dropStyle="combo" dx="16" fmlaLink="$AB$53" fmlaRange="$A$2:$A$6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619125</xdr:colOff>
      <xdr:row>0</xdr:row>
      <xdr:rowOff>95250</xdr:rowOff>
    </xdr:from>
    <xdr:to>
      <xdr:col>0</xdr:col>
      <xdr:colOff>1157605</xdr:colOff>
      <xdr:row>0</xdr:row>
      <xdr:rowOff>704850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" y="95250"/>
          <a:ext cx="538480" cy="609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20</xdr:row>
          <xdr:rowOff>28575</xdr:rowOff>
        </xdr:from>
        <xdr:to>
          <xdr:col>23</xdr:col>
          <xdr:colOff>314325</xdr:colOff>
          <xdr:row>20</xdr:row>
          <xdr:rowOff>219075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20</xdr:row>
          <xdr:rowOff>38100</xdr:rowOff>
        </xdr:from>
        <xdr:to>
          <xdr:col>18</xdr:col>
          <xdr:colOff>733425</xdr:colOff>
          <xdr:row>20</xdr:row>
          <xdr:rowOff>219075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20</xdr:row>
          <xdr:rowOff>28575</xdr:rowOff>
        </xdr:from>
        <xdr:to>
          <xdr:col>22</xdr:col>
          <xdr:colOff>104775</xdr:colOff>
          <xdr:row>20</xdr:row>
          <xdr:rowOff>209550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21</xdr:row>
          <xdr:rowOff>28575</xdr:rowOff>
        </xdr:from>
        <xdr:to>
          <xdr:col>23</xdr:col>
          <xdr:colOff>314325</xdr:colOff>
          <xdr:row>21</xdr:row>
          <xdr:rowOff>219075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21</xdr:row>
          <xdr:rowOff>38100</xdr:rowOff>
        </xdr:from>
        <xdr:to>
          <xdr:col>18</xdr:col>
          <xdr:colOff>733425</xdr:colOff>
          <xdr:row>21</xdr:row>
          <xdr:rowOff>219075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21</xdr:row>
          <xdr:rowOff>28575</xdr:rowOff>
        </xdr:from>
        <xdr:to>
          <xdr:col>22</xdr:col>
          <xdr:colOff>104775</xdr:colOff>
          <xdr:row>21</xdr:row>
          <xdr:rowOff>209550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22</xdr:row>
          <xdr:rowOff>28575</xdr:rowOff>
        </xdr:from>
        <xdr:to>
          <xdr:col>23</xdr:col>
          <xdr:colOff>314325</xdr:colOff>
          <xdr:row>22</xdr:row>
          <xdr:rowOff>219075</xdr:rowOff>
        </xdr:to>
        <xdr:sp macro="" textlink="">
          <xdr:nvSpPr>
            <xdr:cNvPr id="1031" name="Drop Dow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22</xdr:row>
          <xdr:rowOff>38100</xdr:rowOff>
        </xdr:from>
        <xdr:to>
          <xdr:col>18</xdr:col>
          <xdr:colOff>733425</xdr:colOff>
          <xdr:row>22</xdr:row>
          <xdr:rowOff>219075</xdr:rowOff>
        </xdr:to>
        <xdr:sp macro="" textlink="">
          <xdr:nvSpPr>
            <xdr:cNvPr id="1032" name="Drop Dow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22</xdr:row>
          <xdr:rowOff>28575</xdr:rowOff>
        </xdr:from>
        <xdr:to>
          <xdr:col>22</xdr:col>
          <xdr:colOff>104775</xdr:colOff>
          <xdr:row>22</xdr:row>
          <xdr:rowOff>209550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23</xdr:row>
          <xdr:rowOff>28575</xdr:rowOff>
        </xdr:from>
        <xdr:to>
          <xdr:col>23</xdr:col>
          <xdr:colOff>314325</xdr:colOff>
          <xdr:row>23</xdr:row>
          <xdr:rowOff>219075</xdr:rowOff>
        </xdr:to>
        <xdr:sp macro="" textlink="">
          <xdr:nvSpPr>
            <xdr:cNvPr id="1034" name="Drop Down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23</xdr:row>
          <xdr:rowOff>38100</xdr:rowOff>
        </xdr:from>
        <xdr:to>
          <xdr:col>18</xdr:col>
          <xdr:colOff>733425</xdr:colOff>
          <xdr:row>23</xdr:row>
          <xdr:rowOff>219075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23</xdr:row>
          <xdr:rowOff>28575</xdr:rowOff>
        </xdr:from>
        <xdr:to>
          <xdr:col>22</xdr:col>
          <xdr:colOff>104775</xdr:colOff>
          <xdr:row>23</xdr:row>
          <xdr:rowOff>209550</xdr:rowOff>
        </xdr:to>
        <xdr:sp macro="" textlink="">
          <xdr:nvSpPr>
            <xdr:cNvPr id="1036" name="Drop Dow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24</xdr:row>
          <xdr:rowOff>28575</xdr:rowOff>
        </xdr:from>
        <xdr:to>
          <xdr:col>23</xdr:col>
          <xdr:colOff>314325</xdr:colOff>
          <xdr:row>24</xdr:row>
          <xdr:rowOff>219075</xdr:rowOff>
        </xdr:to>
        <xdr:sp macro="" textlink="">
          <xdr:nvSpPr>
            <xdr:cNvPr id="1037" name="Drop Dow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24</xdr:row>
          <xdr:rowOff>38100</xdr:rowOff>
        </xdr:from>
        <xdr:to>
          <xdr:col>18</xdr:col>
          <xdr:colOff>733425</xdr:colOff>
          <xdr:row>24</xdr:row>
          <xdr:rowOff>219075</xdr:rowOff>
        </xdr:to>
        <xdr:sp macro="" textlink="">
          <xdr:nvSpPr>
            <xdr:cNvPr id="1038" name="Drop Down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24</xdr:row>
          <xdr:rowOff>28575</xdr:rowOff>
        </xdr:from>
        <xdr:to>
          <xdr:col>22</xdr:col>
          <xdr:colOff>104775</xdr:colOff>
          <xdr:row>24</xdr:row>
          <xdr:rowOff>209550</xdr:rowOff>
        </xdr:to>
        <xdr:sp macro="" textlink="">
          <xdr:nvSpPr>
            <xdr:cNvPr id="1039" name="Drop Dow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25</xdr:row>
          <xdr:rowOff>28575</xdr:rowOff>
        </xdr:from>
        <xdr:to>
          <xdr:col>23</xdr:col>
          <xdr:colOff>314325</xdr:colOff>
          <xdr:row>25</xdr:row>
          <xdr:rowOff>219075</xdr:rowOff>
        </xdr:to>
        <xdr:sp macro="" textlink="">
          <xdr:nvSpPr>
            <xdr:cNvPr id="1040" name="Drop Dow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25</xdr:row>
          <xdr:rowOff>38100</xdr:rowOff>
        </xdr:from>
        <xdr:to>
          <xdr:col>18</xdr:col>
          <xdr:colOff>733425</xdr:colOff>
          <xdr:row>25</xdr:row>
          <xdr:rowOff>219075</xdr:rowOff>
        </xdr:to>
        <xdr:sp macro="" textlink="">
          <xdr:nvSpPr>
            <xdr:cNvPr id="1041" name="Drop Dow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25</xdr:row>
          <xdr:rowOff>28575</xdr:rowOff>
        </xdr:from>
        <xdr:to>
          <xdr:col>22</xdr:col>
          <xdr:colOff>104775</xdr:colOff>
          <xdr:row>25</xdr:row>
          <xdr:rowOff>209550</xdr:rowOff>
        </xdr:to>
        <xdr:sp macro="" textlink="">
          <xdr:nvSpPr>
            <xdr:cNvPr id="1042" name="Drop Down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26</xdr:row>
          <xdr:rowOff>28575</xdr:rowOff>
        </xdr:from>
        <xdr:to>
          <xdr:col>23</xdr:col>
          <xdr:colOff>314325</xdr:colOff>
          <xdr:row>26</xdr:row>
          <xdr:rowOff>219075</xdr:rowOff>
        </xdr:to>
        <xdr:sp macro="" textlink="">
          <xdr:nvSpPr>
            <xdr:cNvPr id="1043" name="Drop Dow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26</xdr:row>
          <xdr:rowOff>38100</xdr:rowOff>
        </xdr:from>
        <xdr:to>
          <xdr:col>18</xdr:col>
          <xdr:colOff>733425</xdr:colOff>
          <xdr:row>26</xdr:row>
          <xdr:rowOff>219075</xdr:rowOff>
        </xdr:to>
        <xdr:sp macro="" textlink="">
          <xdr:nvSpPr>
            <xdr:cNvPr id="1044" name="Drop Down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26</xdr:row>
          <xdr:rowOff>28575</xdr:rowOff>
        </xdr:from>
        <xdr:to>
          <xdr:col>22</xdr:col>
          <xdr:colOff>104775</xdr:colOff>
          <xdr:row>26</xdr:row>
          <xdr:rowOff>209550</xdr:rowOff>
        </xdr:to>
        <xdr:sp macro="" textlink="">
          <xdr:nvSpPr>
            <xdr:cNvPr id="1045" name="Drop Dow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27</xdr:row>
          <xdr:rowOff>28575</xdr:rowOff>
        </xdr:from>
        <xdr:to>
          <xdr:col>23</xdr:col>
          <xdr:colOff>314325</xdr:colOff>
          <xdr:row>27</xdr:row>
          <xdr:rowOff>219075</xdr:rowOff>
        </xdr:to>
        <xdr:sp macro="" textlink="">
          <xdr:nvSpPr>
            <xdr:cNvPr id="1046" name="Drop Dow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27</xdr:row>
          <xdr:rowOff>38100</xdr:rowOff>
        </xdr:from>
        <xdr:to>
          <xdr:col>18</xdr:col>
          <xdr:colOff>733425</xdr:colOff>
          <xdr:row>27</xdr:row>
          <xdr:rowOff>219075</xdr:rowOff>
        </xdr:to>
        <xdr:sp macro="" textlink="">
          <xdr:nvSpPr>
            <xdr:cNvPr id="1047" name="Drop Dow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27</xdr:row>
          <xdr:rowOff>28575</xdr:rowOff>
        </xdr:from>
        <xdr:to>
          <xdr:col>22</xdr:col>
          <xdr:colOff>104775</xdr:colOff>
          <xdr:row>27</xdr:row>
          <xdr:rowOff>209550</xdr:rowOff>
        </xdr:to>
        <xdr:sp macro="" textlink="">
          <xdr:nvSpPr>
            <xdr:cNvPr id="1048" name="Drop Dow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28</xdr:row>
          <xdr:rowOff>28575</xdr:rowOff>
        </xdr:from>
        <xdr:to>
          <xdr:col>23</xdr:col>
          <xdr:colOff>314325</xdr:colOff>
          <xdr:row>28</xdr:row>
          <xdr:rowOff>219075</xdr:rowOff>
        </xdr:to>
        <xdr:sp macro="" textlink="">
          <xdr:nvSpPr>
            <xdr:cNvPr id="1049" name="Drop Down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28</xdr:row>
          <xdr:rowOff>38100</xdr:rowOff>
        </xdr:from>
        <xdr:to>
          <xdr:col>18</xdr:col>
          <xdr:colOff>733425</xdr:colOff>
          <xdr:row>28</xdr:row>
          <xdr:rowOff>219075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28</xdr:row>
          <xdr:rowOff>28575</xdr:rowOff>
        </xdr:from>
        <xdr:to>
          <xdr:col>22</xdr:col>
          <xdr:colOff>104775</xdr:colOff>
          <xdr:row>28</xdr:row>
          <xdr:rowOff>209550</xdr:rowOff>
        </xdr:to>
        <xdr:sp macro="" textlink="">
          <xdr:nvSpPr>
            <xdr:cNvPr id="1051" name="Drop Dow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29</xdr:row>
          <xdr:rowOff>28575</xdr:rowOff>
        </xdr:from>
        <xdr:to>
          <xdr:col>23</xdr:col>
          <xdr:colOff>314325</xdr:colOff>
          <xdr:row>29</xdr:row>
          <xdr:rowOff>219075</xdr:rowOff>
        </xdr:to>
        <xdr:sp macro="" textlink="">
          <xdr:nvSpPr>
            <xdr:cNvPr id="1052" name="Drop Down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29</xdr:row>
          <xdr:rowOff>38100</xdr:rowOff>
        </xdr:from>
        <xdr:to>
          <xdr:col>18</xdr:col>
          <xdr:colOff>733425</xdr:colOff>
          <xdr:row>29</xdr:row>
          <xdr:rowOff>219075</xdr:rowOff>
        </xdr:to>
        <xdr:sp macro="" textlink="">
          <xdr:nvSpPr>
            <xdr:cNvPr id="1053" name="Drop Dow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29</xdr:row>
          <xdr:rowOff>28575</xdr:rowOff>
        </xdr:from>
        <xdr:to>
          <xdr:col>22</xdr:col>
          <xdr:colOff>104775</xdr:colOff>
          <xdr:row>29</xdr:row>
          <xdr:rowOff>209550</xdr:rowOff>
        </xdr:to>
        <xdr:sp macro="" textlink="">
          <xdr:nvSpPr>
            <xdr:cNvPr id="1054" name="Drop Down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30</xdr:row>
          <xdr:rowOff>28575</xdr:rowOff>
        </xdr:from>
        <xdr:to>
          <xdr:col>23</xdr:col>
          <xdr:colOff>314325</xdr:colOff>
          <xdr:row>30</xdr:row>
          <xdr:rowOff>219075</xdr:rowOff>
        </xdr:to>
        <xdr:sp macro="" textlink="">
          <xdr:nvSpPr>
            <xdr:cNvPr id="1055" name="Drop Down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30</xdr:row>
          <xdr:rowOff>38100</xdr:rowOff>
        </xdr:from>
        <xdr:to>
          <xdr:col>18</xdr:col>
          <xdr:colOff>733425</xdr:colOff>
          <xdr:row>30</xdr:row>
          <xdr:rowOff>219075</xdr:rowOff>
        </xdr:to>
        <xdr:sp macro="" textlink="">
          <xdr:nvSpPr>
            <xdr:cNvPr id="1056" name="Drop Down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30</xdr:row>
          <xdr:rowOff>28575</xdr:rowOff>
        </xdr:from>
        <xdr:to>
          <xdr:col>22</xdr:col>
          <xdr:colOff>104775</xdr:colOff>
          <xdr:row>30</xdr:row>
          <xdr:rowOff>209550</xdr:rowOff>
        </xdr:to>
        <xdr:sp macro="" textlink="">
          <xdr:nvSpPr>
            <xdr:cNvPr id="1057" name="Drop Down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31</xdr:row>
          <xdr:rowOff>28575</xdr:rowOff>
        </xdr:from>
        <xdr:to>
          <xdr:col>23</xdr:col>
          <xdr:colOff>314325</xdr:colOff>
          <xdr:row>31</xdr:row>
          <xdr:rowOff>219075</xdr:rowOff>
        </xdr:to>
        <xdr:sp macro="" textlink="">
          <xdr:nvSpPr>
            <xdr:cNvPr id="1058" name="Drop Down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31</xdr:row>
          <xdr:rowOff>38100</xdr:rowOff>
        </xdr:from>
        <xdr:to>
          <xdr:col>18</xdr:col>
          <xdr:colOff>733425</xdr:colOff>
          <xdr:row>31</xdr:row>
          <xdr:rowOff>219075</xdr:rowOff>
        </xdr:to>
        <xdr:sp macro="" textlink="">
          <xdr:nvSpPr>
            <xdr:cNvPr id="1059" name="Drop Down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31</xdr:row>
          <xdr:rowOff>28575</xdr:rowOff>
        </xdr:from>
        <xdr:to>
          <xdr:col>22</xdr:col>
          <xdr:colOff>104775</xdr:colOff>
          <xdr:row>31</xdr:row>
          <xdr:rowOff>209550</xdr:rowOff>
        </xdr:to>
        <xdr:sp macro="" textlink="">
          <xdr:nvSpPr>
            <xdr:cNvPr id="1060" name="Drop Down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32</xdr:row>
          <xdr:rowOff>28575</xdr:rowOff>
        </xdr:from>
        <xdr:to>
          <xdr:col>23</xdr:col>
          <xdr:colOff>314325</xdr:colOff>
          <xdr:row>32</xdr:row>
          <xdr:rowOff>219075</xdr:rowOff>
        </xdr:to>
        <xdr:sp macro="" textlink="">
          <xdr:nvSpPr>
            <xdr:cNvPr id="1061" name="Drop Dow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32</xdr:row>
          <xdr:rowOff>38100</xdr:rowOff>
        </xdr:from>
        <xdr:to>
          <xdr:col>18</xdr:col>
          <xdr:colOff>733425</xdr:colOff>
          <xdr:row>32</xdr:row>
          <xdr:rowOff>219075</xdr:rowOff>
        </xdr:to>
        <xdr:sp macro="" textlink="">
          <xdr:nvSpPr>
            <xdr:cNvPr id="1062" name="Drop Down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32</xdr:row>
          <xdr:rowOff>28575</xdr:rowOff>
        </xdr:from>
        <xdr:to>
          <xdr:col>22</xdr:col>
          <xdr:colOff>104775</xdr:colOff>
          <xdr:row>32</xdr:row>
          <xdr:rowOff>209550</xdr:rowOff>
        </xdr:to>
        <xdr:sp macro="" textlink="">
          <xdr:nvSpPr>
            <xdr:cNvPr id="1063" name="Drop Down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33</xdr:row>
          <xdr:rowOff>28575</xdr:rowOff>
        </xdr:from>
        <xdr:to>
          <xdr:col>23</xdr:col>
          <xdr:colOff>314325</xdr:colOff>
          <xdr:row>33</xdr:row>
          <xdr:rowOff>219075</xdr:rowOff>
        </xdr:to>
        <xdr:sp macro="" textlink="">
          <xdr:nvSpPr>
            <xdr:cNvPr id="1064" name="Drop Down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33</xdr:row>
          <xdr:rowOff>38100</xdr:rowOff>
        </xdr:from>
        <xdr:to>
          <xdr:col>18</xdr:col>
          <xdr:colOff>733425</xdr:colOff>
          <xdr:row>33</xdr:row>
          <xdr:rowOff>219075</xdr:rowOff>
        </xdr:to>
        <xdr:sp macro="" textlink="">
          <xdr:nvSpPr>
            <xdr:cNvPr id="1065" name="Drop Down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33</xdr:row>
          <xdr:rowOff>28575</xdr:rowOff>
        </xdr:from>
        <xdr:to>
          <xdr:col>22</xdr:col>
          <xdr:colOff>104775</xdr:colOff>
          <xdr:row>33</xdr:row>
          <xdr:rowOff>209550</xdr:rowOff>
        </xdr:to>
        <xdr:sp macro="" textlink="">
          <xdr:nvSpPr>
            <xdr:cNvPr id="1066" name="Drop Down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34</xdr:row>
          <xdr:rowOff>28575</xdr:rowOff>
        </xdr:from>
        <xdr:to>
          <xdr:col>23</xdr:col>
          <xdr:colOff>314325</xdr:colOff>
          <xdr:row>34</xdr:row>
          <xdr:rowOff>219075</xdr:rowOff>
        </xdr:to>
        <xdr:sp macro="" textlink="">
          <xdr:nvSpPr>
            <xdr:cNvPr id="1067" name="Drop Down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34</xdr:row>
          <xdr:rowOff>38100</xdr:rowOff>
        </xdr:from>
        <xdr:to>
          <xdr:col>18</xdr:col>
          <xdr:colOff>733425</xdr:colOff>
          <xdr:row>34</xdr:row>
          <xdr:rowOff>219075</xdr:rowOff>
        </xdr:to>
        <xdr:sp macro="" textlink="">
          <xdr:nvSpPr>
            <xdr:cNvPr id="1068" name="Drop Down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34</xdr:row>
          <xdr:rowOff>28575</xdr:rowOff>
        </xdr:from>
        <xdr:to>
          <xdr:col>22</xdr:col>
          <xdr:colOff>104775</xdr:colOff>
          <xdr:row>34</xdr:row>
          <xdr:rowOff>209550</xdr:rowOff>
        </xdr:to>
        <xdr:sp macro="" textlink="">
          <xdr:nvSpPr>
            <xdr:cNvPr id="1069" name="Drop Down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35</xdr:row>
          <xdr:rowOff>28575</xdr:rowOff>
        </xdr:from>
        <xdr:to>
          <xdr:col>23</xdr:col>
          <xdr:colOff>314325</xdr:colOff>
          <xdr:row>35</xdr:row>
          <xdr:rowOff>219075</xdr:rowOff>
        </xdr:to>
        <xdr:sp macro="" textlink="">
          <xdr:nvSpPr>
            <xdr:cNvPr id="1070" name="Drop Down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35</xdr:row>
          <xdr:rowOff>38100</xdr:rowOff>
        </xdr:from>
        <xdr:to>
          <xdr:col>18</xdr:col>
          <xdr:colOff>733425</xdr:colOff>
          <xdr:row>35</xdr:row>
          <xdr:rowOff>219075</xdr:rowOff>
        </xdr:to>
        <xdr:sp macro="" textlink="">
          <xdr:nvSpPr>
            <xdr:cNvPr id="1071" name="Drop Down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35</xdr:row>
          <xdr:rowOff>28575</xdr:rowOff>
        </xdr:from>
        <xdr:to>
          <xdr:col>22</xdr:col>
          <xdr:colOff>104775</xdr:colOff>
          <xdr:row>35</xdr:row>
          <xdr:rowOff>209550</xdr:rowOff>
        </xdr:to>
        <xdr:sp macro="" textlink="">
          <xdr:nvSpPr>
            <xdr:cNvPr id="1072" name="Drop Down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36</xdr:row>
          <xdr:rowOff>28575</xdr:rowOff>
        </xdr:from>
        <xdr:to>
          <xdr:col>23</xdr:col>
          <xdr:colOff>314325</xdr:colOff>
          <xdr:row>36</xdr:row>
          <xdr:rowOff>219075</xdr:rowOff>
        </xdr:to>
        <xdr:sp macro="" textlink="">
          <xdr:nvSpPr>
            <xdr:cNvPr id="1073" name="Drop Down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36</xdr:row>
          <xdr:rowOff>38100</xdr:rowOff>
        </xdr:from>
        <xdr:to>
          <xdr:col>18</xdr:col>
          <xdr:colOff>733425</xdr:colOff>
          <xdr:row>36</xdr:row>
          <xdr:rowOff>219075</xdr:rowOff>
        </xdr:to>
        <xdr:sp macro="" textlink="">
          <xdr:nvSpPr>
            <xdr:cNvPr id="1074" name="Drop Down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36</xdr:row>
          <xdr:rowOff>28575</xdr:rowOff>
        </xdr:from>
        <xdr:to>
          <xdr:col>22</xdr:col>
          <xdr:colOff>104775</xdr:colOff>
          <xdr:row>36</xdr:row>
          <xdr:rowOff>209550</xdr:rowOff>
        </xdr:to>
        <xdr:sp macro="" textlink="">
          <xdr:nvSpPr>
            <xdr:cNvPr id="1075" name="Drop Down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37</xdr:row>
          <xdr:rowOff>28575</xdr:rowOff>
        </xdr:from>
        <xdr:to>
          <xdr:col>23</xdr:col>
          <xdr:colOff>314325</xdr:colOff>
          <xdr:row>37</xdr:row>
          <xdr:rowOff>219075</xdr:rowOff>
        </xdr:to>
        <xdr:sp macro="" textlink="">
          <xdr:nvSpPr>
            <xdr:cNvPr id="1076" name="Drop Down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37</xdr:row>
          <xdr:rowOff>38100</xdr:rowOff>
        </xdr:from>
        <xdr:to>
          <xdr:col>18</xdr:col>
          <xdr:colOff>733425</xdr:colOff>
          <xdr:row>37</xdr:row>
          <xdr:rowOff>219075</xdr:rowOff>
        </xdr:to>
        <xdr:sp macro="" textlink="">
          <xdr:nvSpPr>
            <xdr:cNvPr id="1077" name="Drop Down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37</xdr:row>
          <xdr:rowOff>28575</xdr:rowOff>
        </xdr:from>
        <xdr:to>
          <xdr:col>22</xdr:col>
          <xdr:colOff>104775</xdr:colOff>
          <xdr:row>37</xdr:row>
          <xdr:rowOff>209550</xdr:rowOff>
        </xdr:to>
        <xdr:sp macro="" textlink="">
          <xdr:nvSpPr>
            <xdr:cNvPr id="1078" name="Drop Down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38</xdr:row>
          <xdr:rowOff>28575</xdr:rowOff>
        </xdr:from>
        <xdr:to>
          <xdr:col>23</xdr:col>
          <xdr:colOff>314325</xdr:colOff>
          <xdr:row>38</xdr:row>
          <xdr:rowOff>219075</xdr:rowOff>
        </xdr:to>
        <xdr:sp macro="" textlink="">
          <xdr:nvSpPr>
            <xdr:cNvPr id="1079" name="Drop Down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38</xdr:row>
          <xdr:rowOff>38100</xdr:rowOff>
        </xdr:from>
        <xdr:to>
          <xdr:col>18</xdr:col>
          <xdr:colOff>733425</xdr:colOff>
          <xdr:row>38</xdr:row>
          <xdr:rowOff>219075</xdr:rowOff>
        </xdr:to>
        <xdr:sp macro="" textlink="">
          <xdr:nvSpPr>
            <xdr:cNvPr id="1080" name="Drop Down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38</xdr:row>
          <xdr:rowOff>28575</xdr:rowOff>
        </xdr:from>
        <xdr:to>
          <xdr:col>22</xdr:col>
          <xdr:colOff>104775</xdr:colOff>
          <xdr:row>38</xdr:row>
          <xdr:rowOff>209550</xdr:rowOff>
        </xdr:to>
        <xdr:sp macro="" textlink="">
          <xdr:nvSpPr>
            <xdr:cNvPr id="1081" name="Drop Down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39</xdr:row>
          <xdr:rowOff>28575</xdr:rowOff>
        </xdr:from>
        <xdr:to>
          <xdr:col>23</xdr:col>
          <xdr:colOff>314325</xdr:colOff>
          <xdr:row>39</xdr:row>
          <xdr:rowOff>219075</xdr:rowOff>
        </xdr:to>
        <xdr:sp macro="" textlink="">
          <xdr:nvSpPr>
            <xdr:cNvPr id="1082" name="Drop Down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39</xdr:row>
          <xdr:rowOff>38100</xdr:rowOff>
        </xdr:from>
        <xdr:to>
          <xdr:col>18</xdr:col>
          <xdr:colOff>733425</xdr:colOff>
          <xdr:row>39</xdr:row>
          <xdr:rowOff>219075</xdr:rowOff>
        </xdr:to>
        <xdr:sp macro="" textlink="">
          <xdr:nvSpPr>
            <xdr:cNvPr id="1083" name="Drop Down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39</xdr:row>
          <xdr:rowOff>28575</xdr:rowOff>
        </xdr:from>
        <xdr:to>
          <xdr:col>22</xdr:col>
          <xdr:colOff>104775</xdr:colOff>
          <xdr:row>39</xdr:row>
          <xdr:rowOff>209550</xdr:rowOff>
        </xdr:to>
        <xdr:sp macro="" textlink="">
          <xdr:nvSpPr>
            <xdr:cNvPr id="1084" name="Drop Down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40</xdr:row>
          <xdr:rowOff>28575</xdr:rowOff>
        </xdr:from>
        <xdr:to>
          <xdr:col>23</xdr:col>
          <xdr:colOff>314325</xdr:colOff>
          <xdr:row>40</xdr:row>
          <xdr:rowOff>219075</xdr:rowOff>
        </xdr:to>
        <xdr:sp macro="" textlink="">
          <xdr:nvSpPr>
            <xdr:cNvPr id="1085" name="Drop Down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40</xdr:row>
          <xdr:rowOff>38100</xdr:rowOff>
        </xdr:from>
        <xdr:to>
          <xdr:col>18</xdr:col>
          <xdr:colOff>733425</xdr:colOff>
          <xdr:row>40</xdr:row>
          <xdr:rowOff>219075</xdr:rowOff>
        </xdr:to>
        <xdr:sp macro="" textlink="">
          <xdr:nvSpPr>
            <xdr:cNvPr id="1086" name="Drop Down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40</xdr:row>
          <xdr:rowOff>28575</xdr:rowOff>
        </xdr:from>
        <xdr:to>
          <xdr:col>22</xdr:col>
          <xdr:colOff>104775</xdr:colOff>
          <xdr:row>40</xdr:row>
          <xdr:rowOff>209550</xdr:rowOff>
        </xdr:to>
        <xdr:sp macro="" textlink="">
          <xdr:nvSpPr>
            <xdr:cNvPr id="1087" name="Drop Down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41</xdr:row>
          <xdr:rowOff>28575</xdr:rowOff>
        </xdr:from>
        <xdr:to>
          <xdr:col>23</xdr:col>
          <xdr:colOff>314325</xdr:colOff>
          <xdr:row>41</xdr:row>
          <xdr:rowOff>219075</xdr:rowOff>
        </xdr:to>
        <xdr:sp macro="" textlink="">
          <xdr:nvSpPr>
            <xdr:cNvPr id="1088" name="Drop Down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41</xdr:row>
          <xdr:rowOff>38100</xdr:rowOff>
        </xdr:from>
        <xdr:to>
          <xdr:col>18</xdr:col>
          <xdr:colOff>733425</xdr:colOff>
          <xdr:row>41</xdr:row>
          <xdr:rowOff>219075</xdr:rowOff>
        </xdr:to>
        <xdr:sp macro="" textlink="">
          <xdr:nvSpPr>
            <xdr:cNvPr id="1089" name="Drop Down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41</xdr:row>
          <xdr:rowOff>28575</xdr:rowOff>
        </xdr:from>
        <xdr:to>
          <xdr:col>22</xdr:col>
          <xdr:colOff>104775</xdr:colOff>
          <xdr:row>41</xdr:row>
          <xdr:rowOff>209550</xdr:rowOff>
        </xdr:to>
        <xdr:sp macro="" textlink="">
          <xdr:nvSpPr>
            <xdr:cNvPr id="1090" name="Drop Down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42</xdr:row>
          <xdr:rowOff>28575</xdr:rowOff>
        </xdr:from>
        <xdr:to>
          <xdr:col>23</xdr:col>
          <xdr:colOff>314325</xdr:colOff>
          <xdr:row>42</xdr:row>
          <xdr:rowOff>219075</xdr:rowOff>
        </xdr:to>
        <xdr:sp macro="" textlink="">
          <xdr:nvSpPr>
            <xdr:cNvPr id="1091" name="Drop Down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42</xdr:row>
          <xdr:rowOff>38100</xdr:rowOff>
        </xdr:from>
        <xdr:to>
          <xdr:col>18</xdr:col>
          <xdr:colOff>733425</xdr:colOff>
          <xdr:row>42</xdr:row>
          <xdr:rowOff>219075</xdr:rowOff>
        </xdr:to>
        <xdr:sp macro="" textlink="">
          <xdr:nvSpPr>
            <xdr:cNvPr id="1092" name="Drop Down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42</xdr:row>
          <xdr:rowOff>28575</xdr:rowOff>
        </xdr:from>
        <xdr:to>
          <xdr:col>22</xdr:col>
          <xdr:colOff>104775</xdr:colOff>
          <xdr:row>42</xdr:row>
          <xdr:rowOff>209550</xdr:rowOff>
        </xdr:to>
        <xdr:sp macro="" textlink="">
          <xdr:nvSpPr>
            <xdr:cNvPr id="1093" name="Drop Down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43</xdr:row>
          <xdr:rowOff>28575</xdr:rowOff>
        </xdr:from>
        <xdr:to>
          <xdr:col>23</xdr:col>
          <xdr:colOff>314325</xdr:colOff>
          <xdr:row>43</xdr:row>
          <xdr:rowOff>219075</xdr:rowOff>
        </xdr:to>
        <xdr:sp macro="" textlink="">
          <xdr:nvSpPr>
            <xdr:cNvPr id="1094" name="Drop Down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43</xdr:row>
          <xdr:rowOff>38100</xdr:rowOff>
        </xdr:from>
        <xdr:to>
          <xdr:col>18</xdr:col>
          <xdr:colOff>733425</xdr:colOff>
          <xdr:row>43</xdr:row>
          <xdr:rowOff>219075</xdr:rowOff>
        </xdr:to>
        <xdr:sp macro="" textlink="">
          <xdr:nvSpPr>
            <xdr:cNvPr id="1095" name="Drop Down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43</xdr:row>
          <xdr:rowOff>28575</xdr:rowOff>
        </xdr:from>
        <xdr:to>
          <xdr:col>22</xdr:col>
          <xdr:colOff>104775</xdr:colOff>
          <xdr:row>43</xdr:row>
          <xdr:rowOff>209550</xdr:rowOff>
        </xdr:to>
        <xdr:sp macro="" textlink="">
          <xdr:nvSpPr>
            <xdr:cNvPr id="1096" name="Drop Down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44</xdr:row>
          <xdr:rowOff>28575</xdr:rowOff>
        </xdr:from>
        <xdr:to>
          <xdr:col>23</xdr:col>
          <xdr:colOff>314325</xdr:colOff>
          <xdr:row>44</xdr:row>
          <xdr:rowOff>219075</xdr:rowOff>
        </xdr:to>
        <xdr:sp macro="" textlink="">
          <xdr:nvSpPr>
            <xdr:cNvPr id="1097" name="Drop Down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44</xdr:row>
          <xdr:rowOff>38100</xdr:rowOff>
        </xdr:from>
        <xdr:to>
          <xdr:col>18</xdr:col>
          <xdr:colOff>733425</xdr:colOff>
          <xdr:row>44</xdr:row>
          <xdr:rowOff>219075</xdr:rowOff>
        </xdr:to>
        <xdr:sp macro="" textlink="">
          <xdr:nvSpPr>
            <xdr:cNvPr id="1098" name="Drop Down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44</xdr:row>
          <xdr:rowOff>28575</xdr:rowOff>
        </xdr:from>
        <xdr:to>
          <xdr:col>22</xdr:col>
          <xdr:colOff>104775</xdr:colOff>
          <xdr:row>44</xdr:row>
          <xdr:rowOff>209550</xdr:rowOff>
        </xdr:to>
        <xdr:sp macro="" textlink="">
          <xdr:nvSpPr>
            <xdr:cNvPr id="1099" name="Drop Down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45</xdr:row>
          <xdr:rowOff>28575</xdr:rowOff>
        </xdr:from>
        <xdr:to>
          <xdr:col>23</xdr:col>
          <xdr:colOff>314325</xdr:colOff>
          <xdr:row>45</xdr:row>
          <xdr:rowOff>219075</xdr:rowOff>
        </xdr:to>
        <xdr:sp macro="" textlink="">
          <xdr:nvSpPr>
            <xdr:cNvPr id="1100" name="Drop Down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45</xdr:row>
          <xdr:rowOff>38100</xdr:rowOff>
        </xdr:from>
        <xdr:to>
          <xdr:col>18</xdr:col>
          <xdr:colOff>733425</xdr:colOff>
          <xdr:row>45</xdr:row>
          <xdr:rowOff>219075</xdr:rowOff>
        </xdr:to>
        <xdr:sp macro="" textlink="">
          <xdr:nvSpPr>
            <xdr:cNvPr id="1101" name="Drop Down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45</xdr:row>
          <xdr:rowOff>28575</xdr:rowOff>
        </xdr:from>
        <xdr:to>
          <xdr:col>22</xdr:col>
          <xdr:colOff>104775</xdr:colOff>
          <xdr:row>45</xdr:row>
          <xdr:rowOff>209550</xdr:rowOff>
        </xdr:to>
        <xdr:sp macro="" textlink="">
          <xdr:nvSpPr>
            <xdr:cNvPr id="1102" name="Drop Down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46</xdr:row>
          <xdr:rowOff>28575</xdr:rowOff>
        </xdr:from>
        <xdr:to>
          <xdr:col>23</xdr:col>
          <xdr:colOff>314325</xdr:colOff>
          <xdr:row>46</xdr:row>
          <xdr:rowOff>219075</xdr:rowOff>
        </xdr:to>
        <xdr:sp macro="" textlink="">
          <xdr:nvSpPr>
            <xdr:cNvPr id="1103" name="Drop Down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46</xdr:row>
          <xdr:rowOff>38100</xdr:rowOff>
        </xdr:from>
        <xdr:to>
          <xdr:col>18</xdr:col>
          <xdr:colOff>733425</xdr:colOff>
          <xdr:row>46</xdr:row>
          <xdr:rowOff>219075</xdr:rowOff>
        </xdr:to>
        <xdr:sp macro="" textlink="">
          <xdr:nvSpPr>
            <xdr:cNvPr id="1104" name="Drop Down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46</xdr:row>
          <xdr:rowOff>28575</xdr:rowOff>
        </xdr:from>
        <xdr:to>
          <xdr:col>22</xdr:col>
          <xdr:colOff>104775</xdr:colOff>
          <xdr:row>46</xdr:row>
          <xdr:rowOff>209550</xdr:rowOff>
        </xdr:to>
        <xdr:sp macro="" textlink="">
          <xdr:nvSpPr>
            <xdr:cNvPr id="1105" name="Drop Down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47</xdr:row>
          <xdr:rowOff>28575</xdr:rowOff>
        </xdr:from>
        <xdr:to>
          <xdr:col>23</xdr:col>
          <xdr:colOff>314325</xdr:colOff>
          <xdr:row>47</xdr:row>
          <xdr:rowOff>219075</xdr:rowOff>
        </xdr:to>
        <xdr:sp macro="" textlink="">
          <xdr:nvSpPr>
            <xdr:cNvPr id="1106" name="Drop Down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47</xdr:row>
          <xdr:rowOff>38100</xdr:rowOff>
        </xdr:from>
        <xdr:to>
          <xdr:col>18</xdr:col>
          <xdr:colOff>733425</xdr:colOff>
          <xdr:row>47</xdr:row>
          <xdr:rowOff>219075</xdr:rowOff>
        </xdr:to>
        <xdr:sp macro="" textlink="">
          <xdr:nvSpPr>
            <xdr:cNvPr id="1107" name="Drop Down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47</xdr:row>
          <xdr:rowOff>28575</xdr:rowOff>
        </xdr:from>
        <xdr:to>
          <xdr:col>22</xdr:col>
          <xdr:colOff>104775</xdr:colOff>
          <xdr:row>47</xdr:row>
          <xdr:rowOff>209550</xdr:rowOff>
        </xdr:to>
        <xdr:sp macro="" textlink="">
          <xdr:nvSpPr>
            <xdr:cNvPr id="1108" name="Drop Down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48</xdr:row>
          <xdr:rowOff>28575</xdr:rowOff>
        </xdr:from>
        <xdr:to>
          <xdr:col>23</xdr:col>
          <xdr:colOff>314325</xdr:colOff>
          <xdr:row>48</xdr:row>
          <xdr:rowOff>219075</xdr:rowOff>
        </xdr:to>
        <xdr:sp macro="" textlink="">
          <xdr:nvSpPr>
            <xdr:cNvPr id="1109" name="Drop Down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48</xdr:row>
          <xdr:rowOff>38100</xdr:rowOff>
        </xdr:from>
        <xdr:to>
          <xdr:col>18</xdr:col>
          <xdr:colOff>733425</xdr:colOff>
          <xdr:row>48</xdr:row>
          <xdr:rowOff>219075</xdr:rowOff>
        </xdr:to>
        <xdr:sp macro="" textlink="">
          <xdr:nvSpPr>
            <xdr:cNvPr id="1110" name="Drop Down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48</xdr:row>
          <xdr:rowOff>28575</xdr:rowOff>
        </xdr:from>
        <xdr:to>
          <xdr:col>22</xdr:col>
          <xdr:colOff>104775</xdr:colOff>
          <xdr:row>48</xdr:row>
          <xdr:rowOff>209550</xdr:rowOff>
        </xdr:to>
        <xdr:sp macro="" textlink="">
          <xdr:nvSpPr>
            <xdr:cNvPr id="1111" name="Drop Down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49</xdr:row>
          <xdr:rowOff>28575</xdr:rowOff>
        </xdr:from>
        <xdr:to>
          <xdr:col>23</xdr:col>
          <xdr:colOff>314325</xdr:colOff>
          <xdr:row>49</xdr:row>
          <xdr:rowOff>219075</xdr:rowOff>
        </xdr:to>
        <xdr:sp macro="" textlink="">
          <xdr:nvSpPr>
            <xdr:cNvPr id="1112" name="Drop Down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49</xdr:row>
          <xdr:rowOff>38100</xdr:rowOff>
        </xdr:from>
        <xdr:to>
          <xdr:col>18</xdr:col>
          <xdr:colOff>733425</xdr:colOff>
          <xdr:row>49</xdr:row>
          <xdr:rowOff>219075</xdr:rowOff>
        </xdr:to>
        <xdr:sp macro="" textlink="">
          <xdr:nvSpPr>
            <xdr:cNvPr id="1113" name="Drop Down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49</xdr:row>
          <xdr:rowOff>28575</xdr:rowOff>
        </xdr:from>
        <xdr:to>
          <xdr:col>22</xdr:col>
          <xdr:colOff>104775</xdr:colOff>
          <xdr:row>49</xdr:row>
          <xdr:rowOff>209550</xdr:rowOff>
        </xdr:to>
        <xdr:sp macro="" textlink="">
          <xdr:nvSpPr>
            <xdr:cNvPr id="1114" name="Drop Down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50</xdr:row>
          <xdr:rowOff>28575</xdr:rowOff>
        </xdr:from>
        <xdr:to>
          <xdr:col>23</xdr:col>
          <xdr:colOff>314325</xdr:colOff>
          <xdr:row>50</xdr:row>
          <xdr:rowOff>219075</xdr:rowOff>
        </xdr:to>
        <xdr:sp macro="" textlink="">
          <xdr:nvSpPr>
            <xdr:cNvPr id="1115" name="Drop Down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50</xdr:row>
          <xdr:rowOff>38100</xdr:rowOff>
        </xdr:from>
        <xdr:to>
          <xdr:col>18</xdr:col>
          <xdr:colOff>733425</xdr:colOff>
          <xdr:row>50</xdr:row>
          <xdr:rowOff>219075</xdr:rowOff>
        </xdr:to>
        <xdr:sp macro="" textlink="">
          <xdr:nvSpPr>
            <xdr:cNvPr id="1116" name="Drop Down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50</xdr:row>
          <xdr:rowOff>28575</xdr:rowOff>
        </xdr:from>
        <xdr:to>
          <xdr:col>22</xdr:col>
          <xdr:colOff>104775</xdr:colOff>
          <xdr:row>50</xdr:row>
          <xdr:rowOff>209550</xdr:rowOff>
        </xdr:to>
        <xdr:sp macro="" textlink="">
          <xdr:nvSpPr>
            <xdr:cNvPr id="1117" name="Drop Down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51</xdr:row>
          <xdr:rowOff>28575</xdr:rowOff>
        </xdr:from>
        <xdr:to>
          <xdr:col>23</xdr:col>
          <xdr:colOff>314325</xdr:colOff>
          <xdr:row>51</xdr:row>
          <xdr:rowOff>219075</xdr:rowOff>
        </xdr:to>
        <xdr:sp macro="" textlink="">
          <xdr:nvSpPr>
            <xdr:cNvPr id="1118" name="Drop Down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51</xdr:row>
          <xdr:rowOff>38100</xdr:rowOff>
        </xdr:from>
        <xdr:to>
          <xdr:col>18</xdr:col>
          <xdr:colOff>733425</xdr:colOff>
          <xdr:row>51</xdr:row>
          <xdr:rowOff>219075</xdr:rowOff>
        </xdr:to>
        <xdr:sp macro="" textlink="">
          <xdr:nvSpPr>
            <xdr:cNvPr id="1119" name="Drop Down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51</xdr:row>
          <xdr:rowOff>28575</xdr:rowOff>
        </xdr:from>
        <xdr:to>
          <xdr:col>22</xdr:col>
          <xdr:colOff>104775</xdr:colOff>
          <xdr:row>51</xdr:row>
          <xdr:rowOff>209550</xdr:rowOff>
        </xdr:to>
        <xdr:sp macro="" textlink="">
          <xdr:nvSpPr>
            <xdr:cNvPr id="1120" name="Drop Down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52</xdr:row>
          <xdr:rowOff>28575</xdr:rowOff>
        </xdr:from>
        <xdr:to>
          <xdr:col>23</xdr:col>
          <xdr:colOff>314325</xdr:colOff>
          <xdr:row>52</xdr:row>
          <xdr:rowOff>219075</xdr:rowOff>
        </xdr:to>
        <xdr:sp macro="" textlink="">
          <xdr:nvSpPr>
            <xdr:cNvPr id="1121" name="Drop Down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52</xdr:row>
          <xdr:rowOff>38100</xdr:rowOff>
        </xdr:from>
        <xdr:to>
          <xdr:col>18</xdr:col>
          <xdr:colOff>733425</xdr:colOff>
          <xdr:row>52</xdr:row>
          <xdr:rowOff>219075</xdr:rowOff>
        </xdr:to>
        <xdr:sp macro="" textlink="">
          <xdr:nvSpPr>
            <xdr:cNvPr id="1122" name="Drop Down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52</xdr:row>
          <xdr:rowOff>28575</xdr:rowOff>
        </xdr:from>
        <xdr:to>
          <xdr:col>22</xdr:col>
          <xdr:colOff>104775</xdr:colOff>
          <xdr:row>52</xdr:row>
          <xdr:rowOff>209550</xdr:rowOff>
        </xdr:to>
        <xdr:sp macro="" textlink="">
          <xdr:nvSpPr>
            <xdr:cNvPr id="1123" name="Drop Down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53</xdr:row>
          <xdr:rowOff>28575</xdr:rowOff>
        </xdr:from>
        <xdr:to>
          <xdr:col>23</xdr:col>
          <xdr:colOff>314325</xdr:colOff>
          <xdr:row>53</xdr:row>
          <xdr:rowOff>219075</xdr:rowOff>
        </xdr:to>
        <xdr:sp macro="" textlink="">
          <xdr:nvSpPr>
            <xdr:cNvPr id="1124" name="Drop Down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53</xdr:row>
          <xdr:rowOff>38100</xdr:rowOff>
        </xdr:from>
        <xdr:to>
          <xdr:col>18</xdr:col>
          <xdr:colOff>733425</xdr:colOff>
          <xdr:row>53</xdr:row>
          <xdr:rowOff>219075</xdr:rowOff>
        </xdr:to>
        <xdr:sp macro="" textlink="">
          <xdr:nvSpPr>
            <xdr:cNvPr id="1125" name="Drop Down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53</xdr:row>
          <xdr:rowOff>28575</xdr:rowOff>
        </xdr:from>
        <xdr:to>
          <xdr:col>22</xdr:col>
          <xdr:colOff>104775</xdr:colOff>
          <xdr:row>53</xdr:row>
          <xdr:rowOff>209550</xdr:rowOff>
        </xdr:to>
        <xdr:sp macro="" textlink="">
          <xdr:nvSpPr>
            <xdr:cNvPr id="1126" name="Drop Down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54</xdr:row>
          <xdr:rowOff>28575</xdr:rowOff>
        </xdr:from>
        <xdr:to>
          <xdr:col>23</xdr:col>
          <xdr:colOff>314325</xdr:colOff>
          <xdr:row>54</xdr:row>
          <xdr:rowOff>219075</xdr:rowOff>
        </xdr:to>
        <xdr:sp macro="" textlink="">
          <xdr:nvSpPr>
            <xdr:cNvPr id="1127" name="Drop Down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54</xdr:row>
          <xdr:rowOff>38100</xdr:rowOff>
        </xdr:from>
        <xdr:to>
          <xdr:col>18</xdr:col>
          <xdr:colOff>733425</xdr:colOff>
          <xdr:row>54</xdr:row>
          <xdr:rowOff>219075</xdr:rowOff>
        </xdr:to>
        <xdr:sp macro="" textlink="">
          <xdr:nvSpPr>
            <xdr:cNvPr id="1128" name="Drop Down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54</xdr:row>
          <xdr:rowOff>28575</xdr:rowOff>
        </xdr:from>
        <xdr:to>
          <xdr:col>22</xdr:col>
          <xdr:colOff>104775</xdr:colOff>
          <xdr:row>54</xdr:row>
          <xdr:rowOff>209550</xdr:rowOff>
        </xdr:to>
        <xdr:sp macro="" textlink="">
          <xdr:nvSpPr>
            <xdr:cNvPr id="1129" name="Drop Down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55</xdr:row>
          <xdr:rowOff>28575</xdr:rowOff>
        </xdr:from>
        <xdr:to>
          <xdr:col>23</xdr:col>
          <xdr:colOff>314325</xdr:colOff>
          <xdr:row>55</xdr:row>
          <xdr:rowOff>219075</xdr:rowOff>
        </xdr:to>
        <xdr:sp macro="" textlink="">
          <xdr:nvSpPr>
            <xdr:cNvPr id="1130" name="Drop Down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55</xdr:row>
          <xdr:rowOff>38100</xdr:rowOff>
        </xdr:from>
        <xdr:to>
          <xdr:col>18</xdr:col>
          <xdr:colOff>733425</xdr:colOff>
          <xdr:row>55</xdr:row>
          <xdr:rowOff>219075</xdr:rowOff>
        </xdr:to>
        <xdr:sp macro="" textlink="">
          <xdr:nvSpPr>
            <xdr:cNvPr id="1131" name="Drop Down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55</xdr:row>
          <xdr:rowOff>28575</xdr:rowOff>
        </xdr:from>
        <xdr:to>
          <xdr:col>22</xdr:col>
          <xdr:colOff>104775</xdr:colOff>
          <xdr:row>55</xdr:row>
          <xdr:rowOff>209550</xdr:rowOff>
        </xdr:to>
        <xdr:sp macro="" textlink="">
          <xdr:nvSpPr>
            <xdr:cNvPr id="1132" name="Drop Down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57</xdr:row>
          <xdr:rowOff>28575</xdr:rowOff>
        </xdr:from>
        <xdr:to>
          <xdr:col>23</xdr:col>
          <xdr:colOff>314325</xdr:colOff>
          <xdr:row>57</xdr:row>
          <xdr:rowOff>219075</xdr:rowOff>
        </xdr:to>
        <xdr:sp macro="" textlink="">
          <xdr:nvSpPr>
            <xdr:cNvPr id="1133" name="Drop Down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57</xdr:row>
          <xdr:rowOff>38100</xdr:rowOff>
        </xdr:from>
        <xdr:to>
          <xdr:col>18</xdr:col>
          <xdr:colOff>733425</xdr:colOff>
          <xdr:row>57</xdr:row>
          <xdr:rowOff>219075</xdr:rowOff>
        </xdr:to>
        <xdr:sp macro="" textlink="">
          <xdr:nvSpPr>
            <xdr:cNvPr id="1134" name="Drop Down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57</xdr:row>
          <xdr:rowOff>28575</xdr:rowOff>
        </xdr:from>
        <xdr:to>
          <xdr:col>22</xdr:col>
          <xdr:colOff>104775</xdr:colOff>
          <xdr:row>57</xdr:row>
          <xdr:rowOff>209550</xdr:rowOff>
        </xdr:to>
        <xdr:sp macro="" textlink="">
          <xdr:nvSpPr>
            <xdr:cNvPr id="1135" name="Drop Down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56</xdr:row>
          <xdr:rowOff>28575</xdr:rowOff>
        </xdr:from>
        <xdr:to>
          <xdr:col>23</xdr:col>
          <xdr:colOff>314325</xdr:colOff>
          <xdr:row>56</xdr:row>
          <xdr:rowOff>219075</xdr:rowOff>
        </xdr:to>
        <xdr:sp macro="" textlink="">
          <xdr:nvSpPr>
            <xdr:cNvPr id="1136" name="Drop Down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56</xdr:row>
          <xdr:rowOff>38100</xdr:rowOff>
        </xdr:from>
        <xdr:to>
          <xdr:col>18</xdr:col>
          <xdr:colOff>733425</xdr:colOff>
          <xdr:row>56</xdr:row>
          <xdr:rowOff>219075</xdr:rowOff>
        </xdr:to>
        <xdr:sp macro="" textlink="">
          <xdr:nvSpPr>
            <xdr:cNvPr id="1137" name="Drop Down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56</xdr:row>
          <xdr:rowOff>28575</xdr:rowOff>
        </xdr:from>
        <xdr:to>
          <xdr:col>22</xdr:col>
          <xdr:colOff>104775</xdr:colOff>
          <xdr:row>56</xdr:row>
          <xdr:rowOff>209550</xdr:rowOff>
        </xdr:to>
        <xdr:sp macro="" textlink="">
          <xdr:nvSpPr>
            <xdr:cNvPr id="1138" name="Drop Down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58</xdr:row>
          <xdr:rowOff>28575</xdr:rowOff>
        </xdr:from>
        <xdr:to>
          <xdr:col>23</xdr:col>
          <xdr:colOff>314325</xdr:colOff>
          <xdr:row>58</xdr:row>
          <xdr:rowOff>219075</xdr:rowOff>
        </xdr:to>
        <xdr:sp macro="" textlink="">
          <xdr:nvSpPr>
            <xdr:cNvPr id="1139" name="Drop Down 115" hidden="1">
              <a:extLst>
                <a:ext uri="{63B3BB69-23CF-44E3-9099-C40C66FF867C}">
                  <a14:compatExt spid="_x0000_s1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58</xdr:row>
          <xdr:rowOff>38100</xdr:rowOff>
        </xdr:from>
        <xdr:to>
          <xdr:col>18</xdr:col>
          <xdr:colOff>733425</xdr:colOff>
          <xdr:row>58</xdr:row>
          <xdr:rowOff>219075</xdr:rowOff>
        </xdr:to>
        <xdr:sp macro="" textlink="">
          <xdr:nvSpPr>
            <xdr:cNvPr id="1140" name="Drop Down 116" hidden="1">
              <a:extLst>
                <a:ext uri="{63B3BB69-23CF-44E3-9099-C40C66FF867C}">
                  <a14:compatExt spid="_x0000_s1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58</xdr:row>
          <xdr:rowOff>28575</xdr:rowOff>
        </xdr:from>
        <xdr:to>
          <xdr:col>22</xdr:col>
          <xdr:colOff>104775</xdr:colOff>
          <xdr:row>58</xdr:row>
          <xdr:rowOff>209550</xdr:rowOff>
        </xdr:to>
        <xdr:sp macro="" textlink="">
          <xdr:nvSpPr>
            <xdr:cNvPr id="1141" name="Drop Down 117" hidden="1">
              <a:extLst>
                <a:ext uri="{63B3BB69-23CF-44E3-9099-C40C66FF867C}">
                  <a14:compatExt spid="_x0000_s1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59</xdr:row>
          <xdr:rowOff>28575</xdr:rowOff>
        </xdr:from>
        <xdr:to>
          <xdr:col>23</xdr:col>
          <xdr:colOff>314325</xdr:colOff>
          <xdr:row>59</xdr:row>
          <xdr:rowOff>219075</xdr:rowOff>
        </xdr:to>
        <xdr:sp macro="" textlink="">
          <xdr:nvSpPr>
            <xdr:cNvPr id="1142" name="Drop Down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59</xdr:row>
          <xdr:rowOff>38100</xdr:rowOff>
        </xdr:from>
        <xdr:to>
          <xdr:col>18</xdr:col>
          <xdr:colOff>733425</xdr:colOff>
          <xdr:row>59</xdr:row>
          <xdr:rowOff>219075</xdr:rowOff>
        </xdr:to>
        <xdr:sp macro="" textlink="">
          <xdr:nvSpPr>
            <xdr:cNvPr id="1143" name="Drop Down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59</xdr:row>
          <xdr:rowOff>28575</xdr:rowOff>
        </xdr:from>
        <xdr:to>
          <xdr:col>22</xdr:col>
          <xdr:colOff>104775</xdr:colOff>
          <xdr:row>59</xdr:row>
          <xdr:rowOff>209550</xdr:rowOff>
        </xdr:to>
        <xdr:sp macro="" textlink="">
          <xdr:nvSpPr>
            <xdr:cNvPr id="1144" name="Drop Down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60</xdr:row>
          <xdr:rowOff>28575</xdr:rowOff>
        </xdr:from>
        <xdr:to>
          <xdr:col>23</xdr:col>
          <xdr:colOff>314325</xdr:colOff>
          <xdr:row>60</xdr:row>
          <xdr:rowOff>219075</xdr:rowOff>
        </xdr:to>
        <xdr:sp macro="" textlink="">
          <xdr:nvSpPr>
            <xdr:cNvPr id="1145" name="Drop Down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60</xdr:row>
          <xdr:rowOff>38100</xdr:rowOff>
        </xdr:from>
        <xdr:to>
          <xdr:col>18</xdr:col>
          <xdr:colOff>733425</xdr:colOff>
          <xdr:row>60</xdr:row>
          <xdr:rowOff>219075</xdr:rowOff>
        </xdr:to>
        <xdr:sp macro="" textlink="">
          <xdr:nvSpPr>
            <xdr:cNvPr id="1146" name="Drop Down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60</xdr:row>
          <xdr:rowOff>28575</xdr:rowOff>
        </xdr:from>
        <xdr:to>
          <xdr:col>22</xdr:col>
          <xdr:colOff>104775</xdr:colOff>
          <xdr:row>60</xdr:row>
          <xdr:rowOff>209550</xdr:rowOff>
        </xdr:to>
        <xdr:sp macro="" textlink="">
          <xdr:nvSpPr>
            <xdr:cNvPr id="1147" name="Drop Down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61</xdr:row>
          <xdr:rowOff>28575</xdr:rowOff>
        </xdr:from>
        <xdr:to>
          <xdr:col>23</xdr:col>
          <xdr:colOff>314325</xdr:colOff>
          <xdr:row>61</xdr:row>
          <xdr:rowOff>219075</xdr:rowOff>
        </xdr:to>
        <xdr:sp macro="" textlink="">
          <xdr:nvSpPr>
            <xdr:cNvPr id="1148" name="Drop Down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61</xdr:row>
          <xdr:rowOff>38100</xdr:rowOff>
        </xdr:from>
        <xdr:to>
          <xdr:col>18</xdr:col>
          <xdr:colOff>733425</xdr:colOff>
          <xdr:row>61</xdr:row>
          <xdr:rowOff>219075</xdr:rowOff>
        </xdr:to>
        <xdr:sp macro="" textlink="">
          <xdr:nvSpPr>
            <xdr:cNvPr id="1149" name="Drop Down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61</xdr:row>
          <xdr:rowOff>28575</xdr:rowOff>
        </xdr:from>
        <xdr:to>
          <xdr:col>22</xdr:col>
          <xdr:colOff>104775</xdr:colOff>
          <xdr:row>61</xdr:row>
          <xdr:rowOff>209550</xdr:rowOff>
        </xdr:to>
        <xdr:sp macro="" textlink="">
          <xdr:nvSpPr>
            <xdr:cNvPr id="1150" name="Drop Down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62</xdr:row>
          <xdr:rowOff>28575</xdr:rowOff>
        </xdr:from>
        <xdr:to>
          <xdr:col>23</xdr:col>
          <xdr:colOff>314325</xdr:colOff>
          <xdr:row>62</xdr:row>
          <xdr:rowOff>219075</xdr:rowOff>
        </xdr:to>
        <xdr:sp macro="" textlink="">
          <xdr:nvSpPr>
            <xdr:cNvPr id="1151" name="Drop Down 127" hidden="1">
              <a:extLst>
                <a:ext uri="{63B3BB69-23CF-44E3-9099-C40C66FF867C}">
                  <a14:compatExt spid="_x0000_s1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62</xdr:row>
          <xdr:rowOff>38100</xdr:rowOff>
        </xdr:from>
        <xdr:to>
          <xdr:col>18</xdr:col>
          <xdr:colOff>733425</xdr:colOff>
          <xdr:row>62</xdr:row>
          <xdr:rowOff>219075</xdr:rowOff>
        </xdr:to>
        <xdr:sp macro="" textlink="">
          <xdr:nvSpPr>
            <xdr:cNvPr id="1152" name="Drop Down 128" hidden="1">
              <a:extLst>
                <a:ext uri="{63B3BB69-23CF-44E3-9099-C40C66FF867C}">
                  <a14:compatExt spid="_x0000_s1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62</xdr:row>
          <xdr:rowOff>28575</xdr:rowOff>
        </xdr:from>
        <xdr:to>
          <xdr:col>22</xdr:col>
          <xdr:colOff>104775</xdr:colOff>
          <xdr:row>62</xdr:row>
          <xdr:rowOff>209550</xdr:rowOff>
        </xdr:to>
        <xdr:sp macro="" textlink="">
          <xdr:nvSpPr>
            <xdr:cNvPr id="1153" name="Drop Down 129" hidden="1">
              <a:extLst>
                <a:ext uri="{63B3BB69-23CF-44E3-9099-C40C66FF867C}">
                  <a14:compatExt spid="_x0000_s1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63</xdr:row>
          <xdr:rowOff>28575</xdr:rowOff>
        </xdr:from>
        <xdr:to>
          <xdr:col>23</xdr:col>
          <xdr:colOff>314325</xdr:colOff>
          <xdr:row>63</xdr:row>
          <xdr:rowOff>219075</xdr:rowOff>
        </xdr:to>
        <xdr:sp macro="" textlink="">
          <xdr:nvSpPr>
            <xdr:cNvPr id="1154" name="Drop Down 130" hidden="1">
              <a:extLst>
                <a:ext uri="{63B3BB69-23CF-44E3-9099-C40C66FF867C}">
                  <a14:compatExt spid="_x0000_s1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63</xdr:row>
          <xdr:rowOff>38100</xdr:rowOff>
        </xdr:from>
        <xdr:to>
          <xdr:col>18</xdr:col>
          <xdr:colOff>733425</xdr:colOff>
          <xdr:row>63</xdr:row>
          <xdr:rowOff>219075</xdr:rowOff>
        </xdr:to>
        <xdr:sp macro="" textlink="">
          <xdr:nvSpPr>
            <xdr:cNvPr id="1155" name="Drop Down 131" hidden="1">
              <a:extLst>
                <a:ext uri="{63B3BB69-23CF-44E3-9099-C40C66FF867C}">
                  <a14:compatExt spid="_x0000_s1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63</xdr:row>
          <xdr:rowOff>28575</xdr:rowOff>
        </xdr:from>
        <xdr:to>
          <xdr:col>22</xdr:col>
          <xdr:colOff>104775</xdr:colOff>
          <xdr:row>63</xdr:row>
          <xdr:rowOff>209550</xdr:rowOff>
        </xdr:to>
        <xdr:sp macro="" textlink="">
          <xdr:nvSpPr>
            <xdr:cNvPr id="1156" name="Drop Down 132" hidden="1">
              <a:extLst>
                <a:ext uri="{63B3BB69-23CF-44E3-9099-C40C66FF867C}">
                  <a14:compatExt spid="_x0000_s1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64</xdr:row>
          <xdr:rowOff>28575</xdr:rowOff>
        </xdr:from>
        <xdr:to>
          <xdr:col>23</xdr:col>
          <xdr:colOff>314325</xdr:colOff>
          <xdr:row>64</xdr:row>
          <xdr:rowOff>219075</xdr:rowOff>
        </xdr:to>
        <xdr:sp macro="" textlink="">
          <xdr:nvSpPr>
            <xdr:cNvPr id="1157" name="Drop Down 133" hidden="1">
              <a:extLst>
                <a:ext uri="{63B3BB69-23CF-44E3-9099-C40C66FF867C}">
                  <a14:compatExt spid="_x0000_s1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64</xdr:row>
          <xdr:rowOff>38100</xdr:rowOff>
        </xdr:from>
        <xdr:to>
          <xdr:col>18</xdr:col>
          <xdr:colOff>733425</xdr:colOff>
          <xdr:row>64</xdr:row>
          <xdr:rowOff>219075</xdr:rowOff>
        </xdr:to>
        <xdr:sp macro="" textlink="">
          <xdr:nvSpPr>
            <xdr:cNvPr id="1158" name="Drop Down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64</xdr:row>
          <xdr:rowOff>28575</xdr:rowOff>
        </xdr:from>
        <xdr:to>
          <xdr:col>22</xdr:col>
          <xdr:colOff>104775</xdr:colOff>
          <xdr:row>64</xdr:row>
          <xdr:rowOff>209550</xdr:rowOff>
        </xdr:to>
        <xdr:sp macro="" textlink="">
          <xdr:nvSpPr>
            <xdr:cNvPr id="1159" name="Drop Down 135" hidden="1">
              <a:extLst>
                <a:ext uri="{63B3BB69-23CF-44E3-9099-C40C66FF867C}">
                  <a14:compatExt spid="_x0000_s1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65</xdr:row>
          <xdr:rowOff>28575</xdr:rowOff>
        </xdr:from>
        <xdr:to>
          <xdr:col>23</xdr:col>
          <xdr:colOff>314325</xdr:colOff>
          <xdr:row>65</xdr:row>
          <xdr:rowOff>219075</xdr:rowOff>
        </xdr:to>
        <xdr:sp macro="" textlink="">
          <xdr:nvSpPr>
            <xdr:cNvPr id="1160" name="Drop Down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65</xdr:row>
          <xdr:rowOff>38100</xdr:rowOff>
        </xdr:from>
        <xdr:to>
          <xdr:col>18</xdr:col>
          <xdr:colOff>733425</xdr:colOff>
          <xdr:row>65</xdr:row>
          <xdr:rowOff>219075</xdr:rowOff>
        </xdr:to>
        <xdr:sp macro="" textlink="">
          <xdr:nvSpPr>
            <xdr:cNvPr id="1161" name="Drop Down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65</xdr:row>
          <xdr:rowOff>28575</xdr:rowOff>
        </xdr:from>
        <xdr:to>
          <xdr:col>22</xdr:col>
          <xdr:colOff>104775</xdr:colOff>
          <xdr:row>65</xdr:row>
          <xdr:rowOff>209550</xdr:rowOff>
        </xdr:to>
        <xdr:sp macro="" textlink="">
          <xdr:nvSpPr>
            <xdr:cNvPr id="1162" name="Drop Down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66</xdr:row>
          <xdr:rowOff>28575</xdr:rowOff>
        </xdr:from>
        <xdr:to>
          <xdr:col>23</xdr:col>
          <xdr:colOff>314325</xdr:colOff>
          <xdr:row>66</xdr:row>
          <xdr:rowOff>219075</xdr:rowOff>
        </xdr:to>
        <xdr:sp macro="" textlink="">
          <xdr:nvSpPr>
            <xdr:cNvPr id="1163" name="Drop Down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66</xdr:row>
          <xdr:rowOff>38100</xdr:rowOff>
        </xdr:from>
        <xdr:to>
          <xdr:col>18</xdr:col>
          <xdr:colOff>733425</xdr:colOff>
          <xdr:row>66</xdr:row>
          <xdr:rowOff>219075</xdr:rowOff>
        </xdr:to>
        <xdr:sp macro="" textlink="">
          <xdr:nvSpPr>
            <xdr:cNvPr id="1164" name="Drop Down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66</xdr:row>
          <xdr:rowOff>28575</xdr:rowOff>
        </xdr:from>
        <xdr:to>
          <xdr:col>22</xdr:col>
          <xdr:colOff>104775</xdr:colOff>
          <xdr:row>66</xdr:row>
          <xdr:rowOff>209550</xdr:rowOff>
        </xdr:to>
        <xdr:sp macro="" textlink="">
          <xdr:nvSpPr>
            <xdr:cNvPr id="1165" name="Drop Down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67</xdr:row>
          <xdr:rowOff>28575</xdr:rowOff>
        </xdr:from>
        <xdr:to>
          <xdr:col>23</xdr:col>
          <xdr:colOff>314325</xdr:colOff>
          <xdr:row>67</xdr:row>
          <xdr:rowOff>219075</xdr:rowOff>
        </xdr:to>
        <xdr:sp macro="" textlink="">
          <xdr:nvSpPr>
            <xdr:cNvPr id="1166" name="Drop Down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67</xdr:row>
          <xdr:rowOff>38100</xdr:rowOff>
        </xdr:from>
        <xdr:to>
          <xdr:col>18</xdr:col>
          <xdr:colOff>733425</xdr:colOff>
          <xdr:row>67</xdr:row>
          <xdr:rowOff>219075</xdr:rowOff>
        </xdr:to>
        <xdr:sp macro="" textlink="">
          <xdr:nvSpPr>
            <xdr:cNvPr id="1167" name="Drop Down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67</xdr:row>
          <xdr:rowOff>28575</xdr:rowOff>
        </xdr:from>
        <xdr:to>
          <xdr:col>22</xdr:col>
          <xdr:colOff>104775</xdr:colOff>
          <xdr:row>67</xdr:row>
          <xdr:rowOff>209550</xdr:rowOff>
        </xdr:to>
        <xdr:sp macro="" textlink="">
          <xdr:nvSpPr>
            <xdr:cNvPr id="1168" name="Drop Down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68</xdr:row>
          <xdr:rowOff>28575</xdr:rowOff>
        </xdr:from>
        <xdr:to>
          <xdr:col>23</xdr:col>
          <xdr:colOff>314325</xdr:colOff>
          <xdr:row>68</xdr:row>
          <xdr:rowOff>219075</xdr:rowOff>
        </xdr:to>
        <xdr:sp macro="" textlink="">
          <xdr:nvSpPr>
            <xdr:cNvPr id="1169" name="Drop Down 145" hidden="1">
              <a:extLst>
                <a:ext uri="{63B3BB69-23CF-44E3-9099-C40C66FF867C}">
                  <a14:compatExt spid="_x0000_s1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68</xdr:row>
          <xdr:rowOff>38100</xdr:rowOff>
        </xdr:from>
        <xdr:to>
          <xdr:col>18</xdr:col>
          <xdr:colOff>733425</xdr:colOff>
          <xdr:row>68</xdr:row>
          <xdr:rowOff>219075</xdr:rowOff>
        </xdr:to>
        <xdr:sp macro="" textlink="">
          <xdr:nvSpPr>
            <xdr:cNvPr id="1170" name="Drop Down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68</xdr:row>
          <xdr:rowOff>28575</xdr:rowOff>
        </xdr:from>
        <xdr:to>
          <xdr:col>22</xdr:col>
          <xdr:colOff>104775</xdr:colOff>
          <xdr:row>68</xdr:row>
          <xdr:rowOff>209550</xdr:rowOff>
        </xdr:to>
        <xdr:sp macro="" textlink="">
          <xdr:nvSpPr>
            <xdr:cNvPr id="1171" name="Drop Down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69</xdr:row>
          <xdr:rowOff>28575</xdr:rowOff>
        </xdr:from>
        <xdr:to>
          <xdr:col>23</xdr:col>
          <xdr:colOff>314325</xdr:colOff>
          <xdr:row>69</xdr:row>
          <xdr:rowOff>219075</xdr:rowOff>
        </xdr:to>
        <xdr:sp macro="" textlink="">
          <xdr:nvSpPr>
            <xdr:cNvPr id="1172" name="Drop Down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69</xdr:row>
          <xdr:rowOff>38100</xdr:rowOff>
        </xdr:from>
        <xdr:to>
          <xdr:col>18</xdr:col>
          <xdr:colOff>733425</xdr:colOff>
          <xdr:row>69</xdr:row>
          <xdr:rowOff>219075</xdr:rowOff>
        </xdr:to>
        <xdr:sp macro="" textlink="">
          <xdr:nvSpPr>
            <xdr:cNvPr id="1173" name="Drop Down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69</xdr:row>
          <xdr:rowOff>28575</xdr:rowOff>
        </xdr:from>
        <xdr:to>
          <xdr:col>22</xdr:col>
          <xdr:colOff>104775</xdr:colOff>
          <xdr:row>69</xdr:row>
          <xdr:rowOff>209550</xdr:rowOff>
        </xdr:to>
        <xdr:sp macro="" textlink="">
          <xdr:nvSpPr>
            <xdr:cNvPr id="1174" name="Drop Down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70</xdr:row>
          <xdr:rowOff>28575</xdr:rowOff>
        </xdr:from>
        <xdr:to>
          <xdr:col>23</xdr:col>
          <xdr:colOff>314325</xdr:colOff>
          <xdr:row>70</xdr:row>
          <xdr:rowOff>219075</xdr:rowOff>
        </xdr:to>
        <xdr:sp macro="" textlink="">
          <xdr:nvSpPr>
            <xdr:cNvPr id="1175" name="Drop Down 151" hidden="1">
              <a:extLst>
                <a:ext uri="{63B3BB69-23CF-44E3-9099-C40C66FF867C}">
                  <a14:compatExt spid="_x0000_s1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70</xdr:row>
          <xdr:rowOff>38100</xdr:rowOff>
        </xdr:from>
        <xdr:to>
          <xdr:col>18</xdr:col>
          <xdr:colOff>733425</xdr:colOff>
          <xdr:row>70</xdr:row>
          <xdr:rowOff>219075</xdr:rowOff>
        </xdr:to>
        <xdr:sp macro="" textlink="">
          <xdr:nvSpPr>
            <xdr:cNvPr id="1176" name="Drop Down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70</xdr:row>
          <xdr:rowOff>28575</xdr:rowOff>
        </xdr:from>
        <xdr:to>
          <xdr:col>22</xdr:col>
          <xdr:colOff>104775</xdr:colOff>
          <xdr:row>70</xdr:row>
          <xdr:rowOff>209550</xdr:rowOff>
        </xdr:to>
        <xdr:sp macro="" textlink="">
          <xdr:nvSpPr>
            <xdr:cNvPr id="1177" name="Drop Down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71</xdr:row>
          <xdr:rowOff>28575</xdr:rowOff>
        </xdr:from>
        <xdr:to>
          <xdr:col>23</xdr:col>
          <xdr:colOff>314325</xdr:colOff>
          <xdr:row>71</xdr:row>
          <xdr:rowOff>219075</xdr:rowOff>
        </xdr:to>
        <xdr:sp macro="" textlink="">
          <xdr:nvSpPr>
            <xdr:cNvPr id="1178" name="Drop Down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71</xdr:row>
          <xdr:rowOff>38100</xdr:rowOff>
        </xdr:from>
        <xdr:to>
          <xdr:col>18</xdr:col>
          <xdr:colOff>733425</xdr:colOff>
          <xdr:row>71</xdr:row>
          <xdr:rowOff>219075</xdr:rowOff>
        </xdr:to>
        <xdr:sp macro="" textlink="">
          <xdr:nvSpPr>
            <xdr:cNvPr id="1179" name="Drop Down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71</xdr:row>
          <xdr:rowOff>28575</xdr:rowOff>
        </xdr:from>
        <xdr:to>
          <xdr:col>22</xdr:col>
          <xdr:colOff>104775</xdr:colOff>
          <xdr:row>71</xdr:row>
          <xdr:rowOff>209550</xdr:rowOff>
        </xdr:to>
        <xdr:sp macro="" textlink="">
          <xdr:nvSpPr>
            <xdr:cNvPr id="1180" name="Drop Down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72</xdr:row>
          <xdr:rowOff>28575</xdr:rowOff>
        </xdr:from>
        <xdr:to>
          <xdr:col>23</xdr:col>
          <xdr:colOff>314325</xdr:colOff>
          <xdr:row>72</xdr:row>
          <xdr:rowOff>219075</xdr:rowOff>
        </xdr:to>
        <xdr:sp macro="" textlink="">
          <xdr:nvSpPr>
            <xdr:cNvPr id="1181" name="Drop Down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72</xdr:row>
          <xdr:rowOff>38100</xdr:rowOff>
        </xdr:from>
        <xdr:to>
          <xdr:col>18</xdr:col>
          <xdr:colOff>733425</xdr:colOff>
          <xdr:row>72</xdr:row>
          <xdr:rowOff>219075</xdr:rowOff>
        </xdr:to>
        <xdr:sp macro="" textlink="">
          <xdr:nvSpPr>
            <xdr:cNvPr id="1182" name="Drop Down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72</xdr:row>
          <xdr:rowOff>28575</xdr:rowOff>
        </xdr:from>
        <xdr:to>
          <xdr:col>22</xdr:col>
          <xdr:colOff>104775</xdr:colOff>
          <xdr:row>72</xdr:row>
          <xdr:rowOff>209550</xdr:rowOff>
        </xdr:to>
        <xdr:sp macro="" textlink="">
          <xdr:nvSpPr>
            <xdr:cNvPr id="1183" name="Drop Down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73</xdr:row>
          <xdr:rowOff>28575</xdr:rowOff>
        </xdr:from>
        <xdr:to>
          <xdr:col>23</xdr:col>
          <xdr:colOff>314325</xdr:colOff>
          <xdr:row>73</xdr:row>
          <xdr:rowOff>219075</xdr:rowOff>
        </xdr:to>
        <xdr:sp macro="" textlink="">
          <xdr:nvSpPr>
            <xdr:cNvPr id="1184" name="Drop Down 160" hidden="1">
              <a:extLst>
                <a:ext uri="{63B3BB69-23CF-44E3-9099-C40C66FF867C}">
                  <a14:compatExt spid="_x0000_s1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73</xdr:row>
          <xdr:rowOff>38100</xdr:rowOff>
        </xdr:from>
        <xdr:to>
          <xdr:col>18</xdr:col>
          <xdr:colOff>733425</xdr:colOff>
          <xdr:row>73</xdr:row>
          <xdr:rowOff>219075</xdr:rowOff>
        </xdr:to>
        <xdr:sp macro="" textlink="">
          <xdr:nvSpPr>
            <xdr:cNvPr id="1185" name="Drop Down 161" hidden="1">
              <a:extLst>
                <a:ext uri="{63B3BB69-23CF-44E3-9099-C40C66FF867C}">
                  <a14:compatExt spid="_x0000_s1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73</xdr:row>
          <xdr:rowOff>28575</xdr:rowOff>
        </xdr:from>
        <xdr:to>
          <xdr:col>22</xdr:col>
          <xdr:colOff>104775</xdr:colOff>
          <xdr:row>73</xdr:row>
          <xdr:rowOff>209550</xdr:rowOff>
        </xdr:to>
        <xdr:sp macro="" textlink="">
          <xdr:nvSpPr>
            <xdr:cNvPr id="1186" name="Drop Down 162" hidden="1">
              <a:extLst>
                <a:ext uri="{63B3BB69-23CF-44E3-9099-C40C66FF867C}">
                  <a14:compatExt spid="_x0000_s1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74</xdr:row>
          <xdr:rowOff>28575</xdr:rowOff>
        </xdr:from>
        <xdr:to>
          <xdr:col>23</xdr:col>
          <xdr:colOff>314325</xdr:colOff>
          <xdr:row>74</xdr:row>
          <xdr:rowOff>219075</xdr:rowOff>
        </xdr:to>
        <xdr:sp macro="" textlink="">
          <xdr:nvSpPr>
            <xdr:cNvPr id="1187" name="Drop Down 163" hidden="1">
              <a:extLst>
                <a:ext uri="{63B3BB69-23CF-44E3-9099-C40C66FF867C}">
                  <a14:compatExt spid="_x0000_s1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74</xdr:row>
          <xdr:rowOff>38100</xdr:rowOff>
        </xdr:from>
        <xdr:to>
          <xdr:col>18</xdr:col>
          <xdr:colOff>733425</xdr:colOff>
          <xdr:row>74</xdr:row>
          <xdr:rowOff>219075</xdr:rowOff>
        </xdr:to>
        <xdr:sp macro="" textlink="">
          <xdr:nvSpPr>
            <xdr:cNvPr id="1188" name="Drop Down 164" hidden="1">
              <a:extLst>
                <a:ext uri="{63B3BB69-23CF-44E3-9099-C40C66FF867C}">
                  <a14:compatExt spid="_x0000_s1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74</xdr:row>
          <xdr:rowOff>28575</xdr:rowOff>
        </xdr:from>
        <xdr:to>
          <xdr:col>22</xdr:col>
          <xdr:colOff>104775</xdr:colOff>
          <xdr:row>74</xdr:row>
          <xdr:rowOff>209550</xdr:rowOff>
        </xdr:to>
        <xdr:sp macro="" textlink="">
          <xdr:nvSpPr>
            <xdr:cNvPr id="1189" name="Drop Down 165" hidden="1">
              <a:extLst>
                <a:ext uri="{63B3BB69-23CF-44E3-9099-C40C66FF867C}">
                  <a14:compatExt spid="_x0000_s1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75</xdr:row>
          <xdr:rowOff>28575</xdr:rowOff>
        </xdr:from>
        <xdr:to>
          <xdr:col>23</xdr:col>
          <xdr:colOff>314325</xdr:colOff>
          <xdr:row>75</xdr:row>
          <xdr:rowOff>219075</xdr:rowOff>
        </xdr:to>
        <xdr:sp macro="" textlink="">
          <xdr:nvSpPr>
            <xdr:cNvPr id="1190" name="Drop Down 166" hidden="1">
              <a:extLst>
                <a:ext uri="{63B3BB69-23CF-44E3-9099-C40C66FF867C}">
                  <a14:compatExt spid="_x0000_s1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75</xdr:row>
          <xdr:rowOff>38100</xdr:rowOff>
        </xdr:from>
        <xdr:to>
          <xdr:col>18</xdr:col>
          <xdr:colOff>733425</xdr:colOff>
          <xdr:row>75</xdr:row>
          <xdr:rowOff>219075</xdr:rowOff>
        </xdr:to>
        <xdr:sp macro="" textlink="">
          <xdr:nvSpPr>
            <xdr:cNvPr id="1191" name="Drop Down 167" hidden="1">
              <a:extLst>
                <a:ext uri="{63B3BB69-23CF-44E3-9099-C40C66FF867C}">
                  <a14:compatExt spid="_x0000_s1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75</xdr:row>
          <xdr:rowOff>28575</xdr:rowOff>
        </xdr:from>
        <xdr:to>
          <xdr:col>22</xdr:col>
          <xdr:colOff>104775</xdr:colOff>
          <xdr:row>75</xdr:row>
          <xdr:rowOff>209550</xdr:rowOff>
        </xdr:to>
        <xdr:sp macro="" textlink="">
          <xdr:nvSpPr>
            <xdr:cNvPr id="1192" name="Drop Down 168" hidden="1">
              <a:extLst>
                <a:ext uri="{63B3BB69-23CF-44E3-9099-C40C66FF867C}">
                  <a14:compatExt spid="_x0000_s1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76</xdr:row>
          <xdr:rowOff>28575</xdr:rowOff>
        </xdr:from>
        <xdr:to>
          <xdr:col>23</xdr:col>
          <xdr:colOff>314325</xdr:colOff>
          <xdr:row>76</xdr:row>
          <xdr:rowOff>219075</xdr:rowOff>
        </xdr:to>
        <xdr:sp macro="" textlink="">
          <xdr:nvSpPr>
            <xdr:cNvPr id="1193" name="Drop Down 169" hidden="1">
              <a:extLst>
                <a:ext uri="{63B3BB69-23CF-44E3-9099-C40C66FF867C}">
                  <a14:compatExt spid="_x0000_s1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76</xdr:row>
          <xdr:rowOff>38100</xdr:rowOff>
        </xdr:from>
        <xdr:to>
          <xdr:col>18</xdr:col>
          <xdr:colOff>733425</xdr:colOff>
          <xdr:row>76</xdr:row>
          <xdr:rowOff>219075</xdr:rowOff>
        </xdr:to>
        <xdr:sp macro="" textlink="">
          <xdr:nvSpPr>
            <xdr:cNvPr id="1194" name="Drop Down 170" hidden="1">
              <a:extLst>
                <a:ext uri="{63B3BB69-23CF-44E3-9099-C40C66FF867C}">
                  <a14:compatExt spid="_x0000_s1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76</xdr:row>
          <xdr:rowOff>28575</xdr:rowOff>
        </xdr:from>
        <xdr:to>
          <xdr:col>22</xdr:col>
          <xdr:colOff>104775</xdr:colOff>
          <xdr:row>76</xdr:row>
          <xdr:rowOff>209550</xdr:rowOff>
        </xdr:to>
        <xdr:sp macro="" textlink="">
          <xdr:nvSpPr>
            <xdr:cNvPr id="1195" name="Drop Down 171" hidden="1">
              <a:extLst>
                <a:ext uri="{63B3BB69-23CF-44E3-9099-C40C66FF867C}">
                  <a14:compatExt spid="_x0000_s1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77</xdr:row>
          <xdr:rowOff>28575</xdr:rowOff>
        </xdr:from>
        <xdr:to>
          <xdr:col>23</xdr:col>
          <xdr:colOff>314325</xdr:colOff>
          <xdr:row>77</xdr:row>
          <xdr:rowOff>219075</xdr:rowOff>
        </xdr:to>
        <xdr:sp macro="" textlink="">
          <xdr:nvSpPr>
            <xdr:cNvPr id="1196" name="Drop Down 172" hidden="1">
              <a:extLst>
                <a:ext uri="{63B3BB69-23CF-44E3-9099-C40C66FF867C}">
                  <a14:compatExt spid="_x0000_s1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77</xdr:row>
          <xdr:rowOff>38100</xdr:rowOff>
        </xdr:from>
        <xdr:to>
          <xdr:col>18</xdr:col>
          <xdr:colOff>733425</xdr:colOff>
          <xdr:row>77</xdr:row>
          <xdr:rowOff>219075</xdr:rowOff>
        </xdr:to>
        <xdr:sp macro="" textlink="">
          <xdr:nvSpPr>
            <xdr:cNvPr id="1197" name="Drop Down 173" hidden="1">
              <a:extLst>
                <a:ext uri="{63B3BB69-23CF-44E3-9099-C40C66FF867C}">
                  <a14:compatExt spid="_x0000_s1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77</xdr:row>
          <xdr:rowOff>28575</xdr:rowOff>
        </xdr:from>
        <xdr:to>
          <xdr:col>22</xdr:col>
          <xdr:colOff>104775</xdr:colOff>
          <xdr:row>77</xdr:row>
          <xdr:rowOff>209550</xdr:rowOff>
        </xdr:to>
        <xdr:sp macro="" textlink="">
          <xdr:nvSpPr>
            <xdr:cNvPr id="1198" name="Drop Down 174" hidden="1">
              <a:extLst>
                <a:ext uri="{63B3BB69-23CF-44E3-9099-C40C66FF867C}">
                  <a14:compatExt spid="_x0000_s1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78</xdr:row>
          <xdr:rowOff>28575</xdr:rowOff>
        </xdr:from>
        <xdr:to>
          <xdr:col>23</xdr:col>
          <xdr:colOff>314325</xdr:colOff>
          <xdr:row>78</xdr:row>
          <xdr:rowOff>219075</xdr:rowOff>
        </xdr:to>
        <xdr:sp macro="" textlink="">
          <xdr:nvSpPr>
            <xdr:cNvPr id="1199" name="Drop Down 175" hidden="1">
              <a:extLst>
                <a:ext uri="{63B3BB69-23CF-44E3-9099-C40C66FF867C}">
                  <a14:compatExt spid="_x0000_s1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78</xdr:row>
          <xdr:rowOff>38100</xdr:rowOff>
        </xdr:from>
        <xdr:to>
          <xdr:col>18</xdr:col>
          <xdr:colOff>733425</xdr:colOff>
          <xdr:row>78</xdr:row>
          <xdr:rowOff>219075</xdr:rowOff>
        </xdr:to>
        <xdr:sp macro="" textlink="">
          <xdr:nvSpPr>
            <xdr:cNvPr id="1200" name="Drop Down 176" hidden="1">
              <a:extLst>
                <a:ext uri="{63B3BB69-23CF-44E3-9099-C40C66FF867C}">
                  <a14:compatExt spid="_x0000_s1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78</xdr:row>
          <xdr:rowOff>28575</xdr:rowOff>
        </xdr:from>
        <xdr:to>
          <xdr:col>22</xdr:col>
          <xdr:colOff>104775</xdr:colOff>
          <xdr:row>78</xdr:row>
          <xdr:rowOff>209550</xdr:rowOff>
        </xdr:to>
        <xdr:sp macro="" textlink="">
          <xdr:nvSpPr>
            <xdr:cNvPr id="1201" name="Drop Down 177" hidden="1">
              <a:extLst>
                <a:ext uri="{63B3BB69-23CF-44E3-9099-C40C66FF867C}">
                  <a14:compatExt spid="_x0000_s1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79</xdr:row>
          <xdr:rowOff>28575</xdr:rowOff>
        </xdr:from>
        <xdr:to>
          <xdr:col>23</xdr:col>
          <xdr:colOff>314325</xdr:colOff>
          <xdr:row>79</xdr:row>
          <xdr:rowOff>219075</xdr:rowOff>
        </xdr:to>
        <xdr:sp macro="" textlink="">
          <xdr:nvSpPr>
            <xdr:cNvPr id="1202" name="Drop Down 178" hidden="1">
              <a:extLst>
                <a:ext uri="{63B3BB69-23CF-44E3-9099-C40C66FF867C}">
                  <a14:compatExt spid="_x0000_s1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79</xdr:row>
          <xdr:rowOff>38100</xdr:rowOff>
        </xdr:from>
        <xdr:to>
          <xdr:col>18</xdr:col>
          <xdr:colOff>733425</xdr:colOff>
          <xdr:row>79</xdr:row>
          <xdr:rowOff>219075</xdr:rowOff>
        </xdr:to>
        <xdr:sp macro="" textlink="">
          <xdr:nvSpPr>
            <xdr:cNvPr id="1203" name="Drop Down 179" hidden="1">
              <a:extLst>
                <a:ext uri="{63B3BB69-23CF-44E3-9099-C40C66FF867C}">
                  <a14:compatExt spid="_x0000_s1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79</xdr:row>
          <xdr:rowOff>28575</xdr:rowOff>
        </xdr:from>
        <xdr:to>
          <xdr:col>22</xdr:col>
          <xdr:colOff>104775</xdr:colOff>
          <xdr:row>79</xdr:row>
          <xdr:rowOff>209550</xdr:rowOff>
        </xdr:to>
        <xdr:sp macro="" textlink="">
          <xdr:nvSpPr>
            <xdr:cNvPr id="1204" name="Drop Down 180" hidden="1">
              <a:extLst>
                <a:ext uri="{63B3BB69-23CF-44E3-9099-C40C66FF867C}">
                  <a14:compatExt spid="_x0000_s1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80</xdr:row>
          <xdr:rowOff>28575</xdr:rowOff>
        </xdr:from>
        <xdr:to>
          <xdr:col>23</xdr:col>
          <xdr:colOff>314325</xdr:colOff>
          <xdr:row>80</xdr:row>
          <xdr:rowOff>219075</xdr:rowOff>
        </xdr:to>
        <xdr:sp macro="" textlink="">
          <xdr:nvSpPr>
            <xdr:cNvPr id="1205" name="Drop Down 181" hidden="1">
              <a:extLst>
                <a:ext uri="{63B3BB69-23CF-44E3-9099-C40C66FF867C}">
                  <a14:compatExt spid="_x0000_s1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80</xdr:row>
          <xdr:rowOff>38100</xdr:rowOff>
        </xdr:from>
        <xdr:to>
          <xdr:col>18</xdr:col>
          <xdr:colOff>733425</xdr:colOff>
          <xdr:row>80</xdr:row>
          <xdr:rowOff>219075</xdr:rowOff>
        </xdr:to>
        <xdr:sp macro="" textlink="">
          <xdr:nvSpPr>
            <xdr:cNvPr id="1206" name="Drop Down 182" hidden="1">
              <a:extLst>
                <a:ext uri="{63B3BB69-23CF-44E3-9099-C40C66FF867C}">
                  <a14:compatExt spid="_x0000_s1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80</xdr:row>
          <xdr:rowOff>28575</xdr:rowOff>
        </xdr:from>
        <xdr:to>
          <xdr:col>22</xdr:col>
          <xdr:colOff>104775</xdr:colOff>
          <xdr:row>80</xdr:row>
          <xdr:rowOff>209550</xdr:rowOff>
        </xdr:to>
        <xdr:sp macro="" textlink="">
          <xdr:nvSpPr>
            <xdr:cNvPr id="1207" name="Drop Down 183" hidden="1">
              <a:extLst>
                <a:ext uri="{63B3BB69-23CF-44E3-9099-C40C66FF867C}">
                  <a14:compatExt spid="_x0000_s1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82</xdr:row>
          <xdr:rowOff>28575</xdr:rowOff>
        </xdr:from>
        <xdr:to>
          <xdr:col>23</xdr:col>
          <xdr:colOff>314325</xdr:colOff>
          <xdr:row>82</xdr:row>
          <xdr:rowOff>219075</xdr:rowOff>
        </xdr:to>
        <xdr:sp macro="" textlink="">
          <xdr:nvSpPr>
            <xdr:cNvPr id="1208" name="Drop Down 184" hidden="1">
              <a:extLst>
                <a:ext uri="{63B3BB69-23CF-44E3-9099-C40C66FF867C}">
                  <a14:compatExt spid="_x0000_s1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82</xdr:row>
          <xdr:rowOff>38100</xdr:rowOff>
        </xdr:from>
        <xdr:to>
          <xdr:col>18</xdr:col>
          <xdr:colOff>733425</xdr:colOff>
          <xdr:row>82</xdr:row>
          <xdr:rowOff>219075</xdr:rowOff>
        </xdr:to>
        <xdr:sp macro="" textlink="">
          <xdr:nvSpPr>
            <xdr:cNvPr id="1209" name="Drop Down 185" hidden="1">
              <a:extLst>
                <a:ext uri="{63B3BB69-23CF-44E3-9099-C40C66FF867C}">
                  <a14:compatExt spid="_x0000_s1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82</xdr:row>
          <xdr:rowOff>28575</xdr:rowOff>
        </xdr:from>
        <xdr:to>
          <xdr:col>22</xdr:col>
          <xdr:colOff>104775</xdr:colOff>
          <xdr:row>82</xdr:row>
          <xdr:rowOff>209550</xdr:rowOff>
        </xdr:to>
        <xdr:sp macro="" textlink="">
          <xdr:nvSpPr>
            <xdr:cNvPr id="1210" name="Drop Down 186" hidden="1">
              <a:extLst>
                <a:ext uri="{63B3BB69-23CF-44E3-9099-C40C66FF867C}">
                  <a14:compatExt spid="_x0000_s1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81</xdr:row>
          <xdr:rowOff>28575</xdr:rowOff>
        </xdr:from>
        <xdr:to>
          <xdr:col>23</xdr:col>
          <xdr:colOff>314325</xdr:colOff>
          <xdr:row>81</xdr:row>
          <xdr:rowOff>219075</xdr:rowOff>
        </xdr:to>
        <xdr:sp macro="" textlink="">
          <xdr:nvSpPr>
            <xdr:cNvPr id="1211" name="Drop Down 187" hidden="1">
              <a:extLst>
                <a:ext uri="{63B3BB69-23CF-44E3-9099-C40C66FF867C}">
                  <a14:compatExt spid="_x0000_s1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81</xdr:row>
          <xdr:rowOff>38100</xdr:rowOff>
        </xdr:from>
        <xdr:to>
          <xdr:col>18</xdr:col>
          <xdr:colOff>733425</xdr:colOff>
          <xdr:row>81</xdr:row>
          <xdr:rowOff>219075</xdr:rowOff>
        </xdr:to>
        <xdr:sp macro="" textlink="">
          <xdr:nvSpPr>
            <xdr:cNvPr id="1212" name="Drop Down 188" hidden="1">
              <a:extLst>
                <a:ext uri="{63B3BB69-23CF-44E3-9099-C40C66FF867C}">
                  <a14:compatExt spid="_x0000_s1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81</xdr:row>
          <xdr:rowOff>28575</xdr:rowOff>
        </xdr:from>
        <xdr:to>
          <xdr:col>22</xdr:col>
          <xdr:colOff>104775</xdr:colOff>
          <xdr:row>81</xdr:row>
          <xdr:rowOff>209550</xdr:rowOff>
        </xdr:to>
        <xdr:sp macro="" textlink="">
          <xdr:nvSpPr>
            <xdr:cNvPr id="1213" name="Drop Down 189" hidden="1">
              <a:extLst>
                <a:ext uri="{63B3BB69-23CF-44E3-9099-C40C66FF867C}">
                  <a14:compatExt spid="_x0000_s1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83</xdr:row>
          <xdr:rowOff>28575</xdr:rowOff>
        </xdr:from>
        <xdr:to>
          <xdr:col>23</xdr:col>
          <xdr:colOff>314325</xdr:colOff>
          <xdr:row>83</xdr:row>
          <xdr:rowOff>219075</xdr:rowOff>
        </xdr:to>
        <xdr:sp macro="" textlink="">
          <xdr:nvSpPr>
            <xdr:cNvPr id="1214" name="Drop Down 190" hidden="1">
              <a:extLst>
                <a:ext uri="{63B3BB69-23CF-44E3-9099-C40C66FF867C}">
                  <a14:compatExt spid="_x0000_s1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83</xdr:row>
          <xdr:rowOff>38100</xdr:rowOff>
        </xdr:from>
        <xdr:to>
          <xdr:col>18</xdr:col>
          <xdr:colOff>733425</xdr:colOff>
          <xdr:row>83</xdr:row>
          <xdr:rowOff>219075</xdr:rowOff>
        </xdr:to>
        <xdr:sp macro="" textlink="">
          <xdr:nvSpPr>
            <xdr:cNvPr id="1215" name="Drop Down 191" hidden="1">
              <a:extLst>
                <a:ext uri="{63B3BB69-23CF-44E3-9099-C40C66FF867C}">
                  <a14:compatExt spid="_x0000_s1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83</xdr:row>
          <xdr:rowOff>28575</xdr:rowOff>
        </xdr:from>
        <xdr:to>
          <xdr:col>22</xdr:col>
          <xdr:colOff>104775</xdr:colOff>
          <xdr:row>83</xdr:row>
          <xdr:rowOff>209550</xdr:rowOff>
        </xdr:to>
        <xdr:sp macro="" textlink="">
          <xdr:nvSpPr>
            <xdr:cNvPr id="1216" name="Drop Down 192" hidden="1">
              <a:extLst>
                <a:ext uri="{63B3BB69-23CF-44E3-9099-C40C66FF867C}">
                  <a14:compatExt spid="_x0000_s1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84</xdr:row>
          <xdr:rowOff>28575</xdr:rowOff>
        </xdr:from>
        <xdr:to>
          <xdr:col>23</xdr:col>
          <xdr:colOff>314325</xdr:colOff>
          <xdr:row>84</xdr:row>
          <xdr:rowOff>219075</xdr:rowOff>
        </xdr:to>
        <xdr:sp macro="" textlink="">
          <xdr:nvSpPr>
            <xdr:cNvPr id="1217" name="Drop Down 193" hidden="1">
              <a:extLst>
                <a:ext uri="{63B3BB69-23CF-44E3-9099-C40C66FF867C}">
                  <a14:compatExt spid="_x0000_s1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84</xdr:row>
          <xdr:rowOff>38100</xdr:rowOff>
        </xdr:from>
        <xdr:to>
          <xdr:col>18</xdr:col>
          <xdr:colOff>733425</xdr:colOff>
          <xdr:row>84</xdr:row>
          <xdr:rowOff>219075</xdr:rowOff>
        </xdr:to>
        <xdr:sp macro="" textlink="">
          <xdr:nvSpPr>
            <xdr:cNvPr id="1218" name="Drop Down 194" hidden="1">
              <a:extLst>
                <a:ext uri="{63B3BB69-23CF-44E3-9099-C40C66FF867C}">
                  <a14:compatExt spid="_x0000_s1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84</xdr:row>
          <xdr:rowOff>28575</xdr:rowOff>
        </xdr:from>
        <xdr:to>
          <xdr:col>22</xdr:col>
          <xdr:colOff>104775</xdr:colOff>
          <xdr:row>84</xdr:row>
          <xdr:rowOff>209550</xdr:rowOff>
        </xdr:to>
        <xdr:sp macro="" textlink="">
          <xdr:nvSpPr>
            <xdr:cNvPr id="1219" name="Drop Down 195" hidden="1">
              <a:extLst>
                <a:ext uri="{63B3BB69-23CF-44E3-9099-C40C66FF867C}">
                  <a14:compatExt spid="_x0000_s1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85</xdr:row>
          <xdr:rowOff>28575</xdr:rowOff>
        </xdr:from>
        <xdr:to>
          <xdr:col>23</xdr:col>
          <xdr:colOff>314325</xdr:colOff>
          <xdr:row>85</xdr:row>
          <xdr:rowOff>219075</xdr:rowOff>
        </xdr:to>
        <xdr:sp macro="" textlink="">
          <xdr:nvSpPr>
            <xdr:cNvPr id="1220" name="Drop Down 196" hidden="1">
              <a:extLst>
                <a:ext uri="{63B3BB69-23CF-44E3-9099-C40C66FF867C}">
                  <a14:compatExt spid="_x0000_s1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85</xdr:row>
          <xdr:rowOff>38100</xdr:rowOff>
        </xdr:from>
        <xdr:to>
          <xdr:col>18</xdr:col>
          <xdr:colOff>733425</xdr:colOff>
          <xdr:row>85</xdr:row>
          <xdr:rowOff>219075</xdr:rowOff>
        </xdr:to>
        <xdr:sp macro="" textlink="">
          <xdr:nvSpPr>
            <xdr:cNvPr id="1221" name="Drop Down 197" hidden="1">
              <a:extLst>
                <a:ext uri="{63B3BB69-23CF-44E3-9099-C40C66FF867C}">
                  <a14:compatExt spid="_x0000_s1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85</xdr:row>
          <xdr:rowOff>28575</xdr:rowOff>
        </xdr:from>
        <xdr:to>
          <xdr:col>22</xdr:col>
          <xdr:colOff>104775</xdr:colOff>
          <xdr:row>85</xdr:row>
          <xdr:rowOff>209550</xdr:rowOff>
        </xdr:to>
        <xdr:sp macro="" textlink="">
          <xdr:nvSpPr>
            <xdr:cNvPr id="1222" name="Drop Down 198" hidden="1">
              <a:extLst>
                <a:ext uri="{63B3BB69-23CF-44E3-9099-C40C66FF867C}">
                  <a14:compatExt spid="_x0000_s1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86</xdr:row>
          <xdr:rowOff>28575</xdr:rowOff>
        </xdr:from>
        <xdr:to>
          <xdr:col>23</xdr:col>
          <xdr:colOff>314325</xdr:colOff>
          <xdr:row>86</xdr:row>
          <xdr:rowOff>219075</xdr:rowOff>
        </xdr:to>
        <xdr:sp macro="" textlink="">
          <xdr:nvSpPr>
            <xdr:cNvPr id="1223" name="Drop Down 199" hidden="1">
              <a:extLst>
                <a:ext uri="{63B3BB69-23CF-44E3-9099-C40C66FF867C}">
                  <a14:compatExt spid="_x0000_s1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86</xdr:row>
          <xdr:rowOff>38100</xdr:rowOff>
        </xdr:from>
        <xdr:to>
          <xdr:col>18</xdr:col>
          <xdr:colOff>733425</xdr:colOff>
          <xdr:row>86</xdr:row>
          <xdr:rowOff>219075</xdr:rowOff>
        </xdr:to>
        <xdr:sp macro="" textlink="">
          <xdr:nvSpPr>
            <xdr:cNvPr id="1224" name="Drop Down 200" hidden="1">
              <a:extLst>
                <a:ext uri="{63B3BB69-23CF-44E3-9099-C40C66FF867C}">
                  <a14:compatExt spid="_x0000_s1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86</xdr:row>
          <xdr:rowOff>28575</xdr:rowOff>
        </xdr:from>
        <xdr:to>
          <xdr:col>22</xdr:col>
          <xdr:colOff>104775</xdr:colOff>
          <xdr:row>86</xdr:row>
          <xdr:rowOff>209550</xdr:rowOff>
        </xdr:to>
        <xdr:sp macro="" textlink="">
          <xdr:nvSpPr>
            <xdr:cNvPr id="1225" name="Drop Down 201" hidden="1">
              <a:extLst>
                <a:ext uri="{63B3BB69-23CF-44E3-9099-C40C66FF867C}">
                  <a14:compatExt spid="_x0000_s1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87</xdr:row>
          <xdr:rowOff>28575</xdr:rowOff>
        </xdr:from>
        <xdr:to>
          <xdr:col>23</xdr:col>
          <xdr:colOff>314325</xdr:colOff>
          <xdr:row>87</xdr:row>
          <xdr:rowOff>219075</xdr:rowOff>
        </xdr:to>
        <xdr:sp macro="" textlink="">
          <xdr:nvSpPr>
            <xdr:cNvPr id="1226" name="Drop Down 202" hidden="1">
              <a:extLst>
                <a:ext uri="{63B3BB69-23CF-44E3-9099-C40C66FF867C}">
                  <a14:compatExt spid="_x0000_s1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87</xdr:row>
          <xdr:rowOff>38100</xdr:rowOff>
        </xdr:from>
        <xdr:to>
          <xdr:col>18</xdr:col>
          <xdr:colOff>733425</xdr:colOff>
          <xdr:row>87</xdr:row>
          <xdr:rowOff>219075</xdr:rowOff>
        </xdr:to>
        <xdr:sp macro="" textlink="">
          <xdr:nvSpPr>
            <xdr:cNvPr id="1227" name="Drop Down 203" hidden="1">
              <a:extLst>
                <a:ext uri="{63B3BB69-23CF-44E3-9099-C40C66FF867C}">
                  <a14:compatExt spid="_x0000_s1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87</xdr:row>
          <xdr:rowOff>28575</xdr:rowOff>
        </xdr:from>
        <xdr:to>
          <xdr:col>22</xdr:col>
          <xdr:colOff>104775</xdr:colOff>
          <xdr:row>87</xdr:row>
          <xdr:rowOff>209550</xdr:rowOff>
        </xdr:to>
        <xdr:sp macro="" textlink="">
          <xdr:nvSpPr>
            <xdr:cNvPr id="1228" name="Drop Down 204" hidden="1">
              <a:extLst>
                <a:ext uri="{63B3BB69-23CF-44E3-9099-C40C66FF867C}">
                  <a14:compatExt spid="_x0000_s1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88</xdr:row>
          <xdr:rowOff>28575</xdr:rowOff>
        </xdr:from>
        <xdr:to>
          <xdr:col>23</xdr:col>
          <xdr:colOff>314325</xdr:colOff>
          <xdr:row>88</xdr:row>
          <xdr:rowOff>219075</xdr:rowOff>
        </xdr:to>
        <xdr:sp macro="" textlink="">
          <xdr:nvSpPr>
            <xdr:cNvPr id="1229" name="Drop Down 205" hidden="1">
              <a:extLst>
                <a:ext uri="{63B3BB69-23CF-44E3-9099-C40C66FF867C}">
                  <a14:compatExt spid="_x0000_s1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88</xdr:row>
          <xdr:rowOff>38100</xdr:rowOff>
        </xdr:from>
        <xdr:to>
          <xdr:col>18</xdr:col>
          <xdr:colOff>733425</xdr:colOff>
          <xdr:row>88</xdr:row>
          <xdr:rowOff>219075</xdr:rowOff>
        </xdr:to>
        <xdr:sp macro="" textlink="">
          <xdr:nvSpPr>
            <xdr:cNvPr id="1230" name="Drop Down 206" hidden="1">
              <a:extLst>
                <a:ext uri="{63B3BB69-23CF-44E3-9099-C40C66FF867C}">
                  <a14:compatExt spid="_x0000_s1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88</xdr:row>
          <xdr:rowOff>28575</xdr:rowOff>
        </xdr:from>
        <xdr:to>
          <xdr:col>22</xdr:col>
          <xdr:colOff>104775</xdr:colOff>
          <xdr:row>88</xdr:row>
          <xdr:rowOff>209550</xdr:rowOff>
        </xdr:to>
        <xdr:sp macro="" textlink="">
          <xdr:nvSpPr>
            <xdr:cNvPr id="1231" name="Drop Down 207" hidden="1">
              <a:extLst>
                <a:ext uri="{63B3BB69-23CF-44E3-9099-C40C66FF867C}">
                  <a14:compatExt spid="_x0000_s1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89</xdr:row>
          <xdr:rowOff>28575</xdr:rowOff>
        </xdr:from>
        <xdr:to>
          <xdr:col>23</xdr:col>
          <xdr:colOff>314325</xdr:colOff>
          <xdr:row>89</xdr:row>
          <xdr:rowOff>219075</xdr:rowOff>
        </xdr:to>
        <xdr:sp macro="" textlink="">
          <xdr:nvSpPr>
            <xdr:cNvPr id="1232" name="Drop Down 208" hidden="1">
              <a:extLst>
                <a:ext uri="{63B3BB69-23CF-44E3-9099-C40C66FF867C}">
                  <a14:compatExt spid="_x0000_s1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89</xdr:row>
          <xdr:rowOff>38100</xdr:rowOff>
        </xdr:from>
        <xdr:to>
          <xdr:col>18</xdr:col>
          <xdr:colOff>733425</xdr:colOff>
          <xdr:row>89</xdr:row>
          <xdr:rowOff>219075</xdr:rowOff>
        </xdr:to>
        <xdr:sp macro="" textlink="">
          <xdr:nvSpPr>
            <xdr:cNvPr id="1233" name="Drop Down 209" hidden="1">
              <a:extLst>
                <a:ext uri="{63B3BB69-23CF-44E3-9099-C40C66FF867C}">
                  <a14:compatExt spid="_x0000_s1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89</xdr:row>
          <xdr:rowOff>28575</xdr:rowOff>
        </xdr:from>
        <xdr:to>
          <xdr:col>22</xdr:col>
          <xdr:colOff>104775</xdr:colOff>
          <xdr:row>89</xdr:row>
          <xdr:rowOff>209550</xdr:rowOff>
        </xdr:to>
        <xdr:sp macro="" textlink="">
          <xdr:nvSpPr>
            <xdr:cNvPr id="1234" name="Drop Down 210" hidden="1">
              <a:extLst>
                <a:ext uri="{63B3BB69-23CF-44E3-9099-C40C66FF867C}">
                  <a14:compatExt spid="_x0000_s1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90</xdr:row>
          <xdr:rowOff>28575</xdr:rowOff>
        </xdr:from>
        <xdr:to>
          <xdr:col>23</xdr:col>
          <xdr:colOff>314325</xdr:colOff>
          <xdr:row>90</xdr:row>
          <xdr:rowOff>219075</xdr:rowOff>
        </xdr:to>
        <xdr:sp macro="" textlink="">
          <xdr:nvSpPr>
            <xdr:cNvPr id="1235" name="Drop Down 211" hidden="1">
              <a:extLst>
                <a:ext uri="{63B3BB69-23CF-44E3-9099-C40C66FF867C}">
                  <a14:compatExt spid="_x0000_s1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90</xdr:row>
          <xdr:rowOff>38100</xdr:rowOff>
        </xdr:from>
        <xdr:to>
          <xdr:col>18</xdr:col>
          <xdr:colOff>733425</xdr:colOff>
          <xdr:row>90</xdr:row>
          <xdr:rowOff>219075</xdr:rowOff>
        </xdr:to>
        <xdr:sp macro="" textlink="">
          <xdr:nvSpPr>
            <xdr:cNvPr id="1236" name="Drop Down 212" hidden="1">
              <a:extLst>
                <a:ext uri="{63B3BB69-23CF-44E3-9099-C40C66FF867C}">
                  <a14:compatExt spid="_x0000_s1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90</xdr:row>
          <xdr:rowOff>28575</xdr:rowOff>
        </xdr:from>
        <xdr:to>
          <xdr:col>22</xdr:col>
          <xdr:colOff>104775</xdr:colOff>
          <xdr:row>90</xdr:row>
          <xdr:rowOff>209550</xdr:rowOff>
        </xdr:to>
        <xdr:sp macro="" textlink="">
          <xdr:nvSpPr>
            <xdr:cNvPr id="1237" name="Drop Down 213" hidden="1">
              <a:extLst>
                <a:ext uri="{63B3BB69-23CF-44E3-9099-C40C66FF867C}">
                  <a14:compatExt spid="_x0000_s1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91</xdr:row>
          <xdr:rowOff>28575</xdr:rowOff>
        </xdr:from>
        <xdr:to>
          <xdr:col>23</xdr:col>
          <xdr:colOff>314325</xdr:colOff>
          <xdr:row>91</xdr:row>
          <xdr:rowOff>219075</xdr:rowOff>
        </xdr:to>
        <xdr:sp macro="" textlink="">
          <xdr:nvSpPr>
            <xdr:cNvPr id="1238" name="Drop Down 214" hidden="1">
              <a:extLst>
                <a:ext uri="{63B3BB69-23CF-44E3-9099-C40C66FF867C}">
                  <a14:compatExt spid="_x0000_s1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91</xdr:row>
          <xdr:rowOff>38100</xdr:rowOff>
        </xdr:from>
        <xdr:to>
          <xdr:col>18</xdr:col>
          <xdr:colOff>733425</xdr:colOff>
          <xdr:row>91</xdr:row>
          <xdr:rowOff>219075</xdr:rowOff>
        </xdr:to>
        <xdr:sp macro="" textlink="">
          <xdr:nvSpPr>
            <xdr:cNvPr id="1239" name="Drop Down 215" hidden="1">
              <a:extLst>
                <a:ext uri="{63B3BB69-23CF-44E3-9099-C40C66FF867C}">
                  <a14:compatExt spid="_x0000_s1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91</xdr:row>
          <xdr:rowOff>28575</xdr:rowOff>
        </xdr:from>
        <xdr:to>
          <xdr:col>22</xdr:col>
          <xdr:colOff>104775</xdr:colOff>
          <xdr:row>91</xdr:row>
          <xdr:rowOff>209550</xdr:rowOff>
        </xdr:to>
        <xdr:sp macro="" textlink="">
          <xdr:nvSpPr>
            <xdr:cNvPr id="1240" name="Drop Down 216" hidden="1">
              <a:extLst>
                <a:ext uri="{63B3BB69-23CF-44E3-9099-C40C66FF867C}">
                  <a14:compatExt spid="_x0000_s1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92</xdr:row>
          <xdr:rowOff>28575</xdr:rowOff>
        </xdr:from>
        <xdr:to>
          <xdr:col>23</xdr:col>
          <xdr:colOff>314325</xdr:colOff>
          <xdr:row>92</xdr:row>
          <xdr:rowOff>219075</xdr:rowOff>
        </xdr:to>
        <xdr:sp macro="" textlink="">
          <xdr:nvSpPr>
            <xdr:cNvPr id="1241" name="Drop Down 217" hidden="1">
              <a:extLst>
                <a:ext uri="{63B3BB69-23CF-44E3-9099-C40C66FF867C}">
                  <a14:compatExt spid="_x0000_s1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92</xdr:row>
          <xdr:rowOff>38100</xdr:rowOff>
        </xdr:from>
        <xdr:to>
          <xdr:col>18</xdr:col>
          <xdr:colOff>733425</xdr:colOff>
          <xdr:row>92</xdr:row>
          <xdr:rowOff>219075</xdr:rowOff>
        </xdr:to>
        <xdr:sp macro="" textlink="">
          <xdr:nvSpPr>
            <xdr:cNvPr id="1242" name="Drop Down 218" hidden="1">
              <a:extLst>
                <a:ext uri="{63B3BB69-23CF-44E3-9099-C40C66FF867C}">
                  <a14:compatExt spid="_x0000_s1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92</xdr:row>
          <xdr:rowOff>28575</xdr:rowOff>
        </xdr:from>
        <xdr:to>
          <xdr:col>22</xdr:col>
          <xdr:colOff>104775</xdr:colOff>
          <xdr:row>92</xdr:row>
          <xdr:rowOff>209550</xdr:rowOff>
        </xdr:to>
        <xdr:sp macro="" textlink="">
          <xdr:nvSpPr>
            <xdr:cNvPr id="1243" name="Drop Down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93</xdr:row>
          <xdr:rowOff>28575</xdr:rowOff>
        </xdr:from>
        <xdr:to>
          <xdr:col>23</xdr:col>
          <xdr:colOff>314325</xdr:colOff>
          <xdr:row>93</xdr:row>
          <xdr:rowOff>219075</xdr:rowOff>
        </xdr:to>
        <xdr:sp macro="" textlink="">
          <xdr:nvSpPr>
            <xdr:cNvPr id="1244" name="Drop Down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93</xdr:row>
          <xdr:rowOff>38100</xdr:rowOff>
        </xdr:from>
        <xdr:to>
          <xdr:col>18</xdr:col>
          <xdr:colOff>733425</xdr:colOff>
          <xdr:row>93</xdr:row>
          <xdr:rowOff>219075</xdr:rowOff>
        </xdr:to>
        <xdr:sp macro="" textlink="">
          <xdr:nvSpPr>
            <xdr:cNvPr id="1245" name="Drop Down 221" hidden="1">
              <a:extLst>
                <a:ext uri="{63B3BB69-23CF-44E3-9099-C40C66FF867C}">
                  <a14:compatExt spid="_x0000_s1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93</xdr:row>
          <xdr:rowOff>28575</xdr:rowOff>
        </xdr:from>
        <xdr:to>
          <xdr:col>22</xdr:col>
          <xdr:colOff>104775</xdr:colOff>
          <xdr:row>93</xdr:row>
          <xdr:rowOff>209550</xdr:rowOff>
        </xdr:to>
        <xdr:sp macro="" textlink="">
          <xdr:nvSpPr>
            <xdr:cNvPr id="1246" name="Drop Down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94</xdr:row>
          <xdr:rowOff>28575</xdr:rowOff>
        </xdr:from>
        <xdr:to>
          <xdr:col>23</xdr:col>
          <xdr:colOff>314325</xdr:colOff>
          <xdr:row>94</xdr:row>
          <xdr:rowOff>219075</xdr:rowOff>
        </xdr:to>
        <xdr:sp macro="" textlink="">
          <xdr:nvSpPr>
            <xdr:cNvPr id="1247" name="Drop Down 223" hidden="1">
              <a:extLst>
                <a:ext uri="{63B3BB69-23CF-44E3-9099-C40C66FF867C}">
                  <a14:compatExt spid="_x0000_s1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94</xdr:row>
          <xdr:rowOff>38100</xdr:rowOff>
        </xdr:from>
        <xdr:to>
          <xdr:col>18</xdr:col>
          <xdr:colOff>733425</xdr:colOff>
          <xdr:row>94</xdr:row>
          <xdr:rowOff>219075</xdr:rowOff>
        </xdr:to>
        <xdr:sp macro="" textlink="">
          <xdr:nvSpPr>
            <xdr:cNvPr id="1248" name="Drop Down 224" hidden="1">
              <a:extLst>
                <a:ext uri="{63B3BB69-23CF-44E3-9099-C40C66FF867C}">
                  <a14:compatExt spid="_x0000_s1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94</xdr:row>
          <xdr:rowOff>28575</xdr:rowOff>
        </xdr:from>
        <xdr:to>
          <xdr:col>22</xdr:col>
          <xdr:colOff>104775</xdr:colOff>
          <xdr:row>94</xdr:row>
          <xdr:rowOff>209550</xdr:rowOff>
        </xdr:to>
        <xdr:sp macro="" textlink="">
          <xdr:nvSpPr>
            <xdr:cNvPr id="1249" name="Drop Down 225" hidden="1">
              <a:extLst>
                <a:ext uri="{63B3BB69-23CF-44E3-9099-C40C66FF867C}">
                  <a14:compatExt spid="_x0000_s1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285750</xdr:colOff>
          <xdr:row>9</xdr:row>
          <xdr:rowOff>28575</xdr:rowOff>
        </xdr:from>
        <xdr:to>
          <xdr:col>23</xdr:col>
          <xdr:colOff>314325</xdr:colOff>
          <xdr:row>9</xdr:row>
          <xdr:rowOff>219075</xdr:rowOff>
        </xdr:to>
        <xdr:sp macro="" textlink="">
          <xdr:nvSpPr>
            <xdr:cNvPr id="1250" name="Drop Down 226" hidden="1">
              <a:extLst>
                <a:ext uri="{63B3BB69-23CF-44E3-9099-C40C66FF867C}">
                  <a14:compatExt spid="_x0000_s1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9</xdr:row>
          <xdr:rowOff>38100</xdr:rowOff>
        </xdr:from>
        <xdr:to>
          <xdr:col>18</xdr:col>
          <xdr:colOff>733425</xdr:colOff>
          <xdr:row>9</xdr:row>
          <xdr:rowOff>219075</xdr:rowOff>
        </xdr:to>
        <xdr:sp macro="" textlink="">
          <xdr:nvSpPr>
            <xdr:cNvPr id="1251" name="Drop Down 227" hidden="1">
              <a:extLst>
                <a:ext uri="{63B3BB69-23CF-44E3-9099-C40C66FF867C}">
                  <a14:compatExt spid="_x0000_s1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9</xdr:row>
          <xdr:rowOff>28575</xdr:rowOff>
        </xdr:from>
        <xdr:to>
          <xdr:col>22</xdr:col>
          <xdr:colOff>104775</xdr:colOff>
          <xdr:row>9</xdr:row>
          <xdr:rowOff>209550</xdr:rowOff>
        </xdr:to>
        <xdr:sp macro="" textlink="">
          <xdr:nvSpPr>
            <xdr:cNvPr id="1252" name="Drop Down 228" hidden="1">
              <a:extLst>
                <a:ext uri="{63B3BB69-23CF-44E3-9099-C40C66FF867C}">
                  <a14:compatExt spid="_x0000_s1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11</xdr:row>
          <xdr:rowOff>28575</xdr:rowOff>
        </xdr:from>
        <xdr:to>
          <xdr:col>18</xdr:col>
          <xdr:colOff>733425</xdr:colOff>
          <xdr:row>11</xdr:row>
          <xdr:rowOff>209550</xdr:rowOff>
        </xdr:to>
        <xdr:sp macro="" textlink="">
          <xdr:nvSpPr>
            <xdr:cNvPr id="1253" name="Drop Down 229" hidden="1">
              <a:extLst>
                <a:ext uri="{63B3BB69-23CF-44E3-9099-C40C66FF867C}">
                  <a14:compatExt spid="_x0000_s1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13</xdr:row>
          <xdr:rowOff>247650</xdr:rowOff>
        </xdr:from>
        <xdr:to>
          <xdr:col>18</xdr:col>
          <xdr:colOff>733425</xdr:colOff>
          <xdr:row>14</xdr:row>
          <xdr:rowOff>161925</xdr:rowOff>
        </xdr:to>
        <xdr:sp macro="" textlink="">
          <xdr:nvSpPr>
            <xdr:cNvPr id="1254" name="Drop Down 230" hidden="1">
              <a:extLst>
                <a:ext uri="{63B3BB69-23CF-44E3-9099-C40C66FF867C}">
                  <a14:compatExt spid="_x0000_s1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15</xdr:row>
          <xdr:rowOff>9525</xdr:rowOff>
        </xdr:from>
        <xdr:to>
          <xdr:col>18</xdr:col>
          <xdr:colOff>733425</xdr:colOff>
          <xdr:row>15</xdr:row>
          <xdr:rowOff>190500</xdr:rowOff>
        </xdr:to>
        <xdr:sp macro="" textlink="">
          <xdr:nvSpPr>
            <xdr:cNvPr id="1255" name="Drop Down 231" hidden="1">
              <a:extLst>
                <a:ext uri="{63B3BB69-23CF-44E3-9099-C40C66FF867C}">
                  <a14:compatExt spid="_x0000_s1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16</xdr:row>
          <xdr:rowOff>38100</xdr:rowOff>
        </xdr:from>
        <xdr:to>
          <xdr:col>18</xdr:col>
          <xdr:colOff>733425</xdr:colOff>
          <xdr:row>16</xdr:row>
          <xdr:rowOff>219075</xdr:rowOff>
        </xdr:to>
        <xdr:sp macro="" textlink="">
          <xdr:nvSpPr>
            <xdr:cNvPr id="1256" name="Drop Down 232" hidden="1">
              <a:extLst>
                <a:ext uri="{63B3BB69-23CF-44E3-9099-C40C66FF867C}">
                  <a14:compatExt spid="_x0000_s1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17</xdr:row>
          <xdr:rowOff>66675</xdr:rowOff>
        </xdr:from>
        <xdr:to>
          <xdr:col>18</xdr:col>
          <xdr:colOff>733425</xdr:colOff>
          <xdr:row>17</xdr:row>
          <xdr:rowOff>247650</xdr:rowOff>
        </xdr:to>
        <xdr:sp macro="" textlink="">
          <xdr:nvSpPr>
            <xdr:cNvPr id="1257" name="Drop Down 233" hidden="1">
              <a:extLst>
                <a:ext uri="{63B3BB69-23CF-44E3-9099-C40C66FF867C}">
                  <a14:compatExt spid="_x0000_s1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504825</xdr:colOff>
          <xdr:row>13</xdr:row>
          <xdr:rowOff>247650</xdr:rowOff>
        </xdr:from>
        <xdr:to>
          <xdr:col>22</xdr:col>
          <xdr:colOff>95250</xdr:colOff>
          <xdr:row>14</xdr:row>
          <xdr:rowOff>171450</xdr:rowOff>
        </xdr:to>
        <xdr:sp macro="" textlink="">
          <xdr:nvSpPr>
            <xdr:cNvPr id="1258" name="Drop Down 234" hidden="1">
              <a:extLst>
                <a:ext uri="{63B3BB69-23CF-44E3-9099-C40C66FF867C}">
                  <a14:compatExt spid="_x0000_s1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504825</xdr:colOff>
          <xdr:row>15</xdr:row>
          <xdr:rowOff>9525</xdr:rowOff>
        </xdr:from>
        <xdr:to>
          <xdr:col>22</xdr:col>
          <xdr:colOff>95250</xdr:colOff>
          <xdr:row>15</xdr:row>
          <xdr:rowOff>190500</xdr:rowOff>
        </xdr:to>
        <xdr:sp macro="" textlink="">
          <xdr:nvSpPr>
            <xdr:cNvPr id="1259" name="Drop Down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16</xdr:row>
          <xdr:rowOff>38100</xdr:rowOff>
        </xdr:from>
        <xdr:to>
          <xdr:col>22</xdr:col>
          <xdr:colOff>104775</xdr:colOff>
          <xdr:row>16</xdr:row>
          <xdr:rowOff>219075</xdr:rowOff>
        </xdr:to>
        <xdr:sp macro="" textlink="">
          <xdr:nvSpPr>
            <xdr:cNvPr id="1260" name="Drop Down 236" hidden="1">
              <a:extLst>
                <a:ext uri="{63B3BB69-23CF-44E3-9099-C40C66FF867C}">
                  <a14:compatExt spid="_x0000_s1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514350</xdr:colOff>
          <xdr:row>17</xdr:row>
          <xdr:rowOff>57150</xdr:rowOff>
        </xdr:from>
        <xdr:to>
          <xdr:col>22</xdr:col>
          <xdr:colOff>104775</xdr:colOff>
          <xdr:row>17</xdr:row>
          <xdr:rowOff>238125</xdr:rowOff>
        </xdr:to>
        <xdr:sp macro="" textlink="">
          <xdr:nvSpPr>
            <xdr:cNvPr id="1261" name="Drop Down 237" hidden="1">
              <a:extLst>
                <a:ext uri="{63B3BB69-23CF-44E3-9099-C40C66FF867C}">
                  <a14:compatExt spid="_x0000_s1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266700</xdr:colOff>
          <xdr:row>13</xdr:row>
          <xdr:rowOff>238125</xdr:rowOff>
        </xdr:from>
        <xdr:to>
          <xdr:col>23</xdr:col>
          <xdr:colOff>295275</xdr:colOff>
          <xdr:row>14</xdr:row>
          <xdr:rowOff>171450</xdr:rowOff>
        </xdr:to>
        <xdr:sp macro="" textlink="">
          <xdr:nvSpPr>
            <xdr:cNvPr id="1262" name="Drop Down 238" hidden="1">
              <a:extLst>
                <a:ext uri="{63B3BB69-23CF-44E3-9099-C40C66FF867C}">
                  <a14:compatExt spid="_x0000_s1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266700</xdr:colOff>
          <xdr:row>15</xdr:row>
          <xdr:rowOff>9525</xdr:rowOff>
        </xdr:from>
        <xdr:to>
          <xdr:col>23</xdr:col>
          <xdr:colOff>295275</xdr:colOff>
          <xdr:row>15</xdr:row>
          <xdr:rowOff>200025</xdr:rowOff>
        </xdr:to>
        <xdr:sp macro="" textlink="">
          <xdr:nvSpPr>
            <xdr:cNvPr id="1263" name="Drop Down 239" hidden="1">
              <a:extLst>
                <a:ext uri="{63B3BB69-23CF-44E3-9099-C40C66FF867C}">
                  <a14:compatExt spid="_x0000_s1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266700</xdr:colOff>
          <xdr:row>16</xdr:row>
          <xdr:rowOff>38100</xdr:rowOff>
        </xdr:from>
        <xdr:to>
          <xdr:col>23</xdr:col>
          <xdr:colOff>295275</xdr:colOff>
          <xdr:row>16</xdr:row>
          <xdr:rowOff>228600</xdr:rowOff>
        </xdr:to>
        <xdr:sp macro="" textlink="">
          <xdr:nvSpPr>
            <xdr:cNvPr id="1264" name="Drop Down 240" hidden="1">
              <a:extLst>
                <a:ext uri="{63B3BB69-23CF-44E3-9099-C40C66FF867C}">
                  <a14:compatExt spid="_x0000_s1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276225</xdr:colOff>
          <xdr:row>17</xdr:row>
          <xdr:rowOff>47625</xdr:rowOff>
        </xdr:from>
        <xdr:to>
          <xdr:col>23</xdr:col>
          <xdr:colOff>304800</xdr:colOff>
          <xdr:row>17</xdr:row>
          <xdr:rowOff>238125</xdr:rowOff>
        </xdr:to>
        <xdr:sp macro="" textlink="">
          <xdr:nvSpPr>
            <xdr:cNvPr id="1265" name="Drop Down 241" hidden="1">
              <a:extLst>
                <a:ext uri="{63B3BB69-23CF-44E3-9099-C40C66FF867C}">
                  <a14:compatExt spid="_x0000_s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1_Modelo_RGPS_MF%20e%20IPEA\Mod%20Valor\Massa%20Salarial_Receita_PI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1_Modelo_RGPS_MF%20e%20IPEA\Entrad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Massa Salarial"/>
      <sheetName val="PIB"/>
      <sheetName val="Receita"/>
      <sheetName val="MasSalContrUrbSmH"/>
      <sheetName val="MasSalContrUrbAcimH"/>
      <sheetName val="MasSalContrUrbSmM"/>
      <sheetName val="MasSalContrUrbAcimM"/>
      <sheetName val="MasSalOcupUrbH"/>
      <sheetName val="MasSalOcupUrbM"/>
      <sheetName val="MasSalRurH"/>
      <sheetName val="MasSalRurM"/>
      <sheetName val="MasSalOcupUrbSmH"/>
      <sheetName val="MasSalOcupUrbSmM"/>
      <sheetName val="MasSalOcupUrbAcimSmH"/>
      <sheetName val="MasSalOcupUrbAcimSmM"/>
    </sheetNames>
    <sheetDataSet>
      <sheetData sheetId="0" refreshError="1"/>
      <sheetData sheetId="1">
        <row r="3">
          <cell r="R3">
            <v>1.7000000000000001E-2</v>
          </cell>
          <cell r="T3">
            <v>1.7000000000000001E-2</v>
          </cell>
          <cell r="U3">
            <v>1.7000000000000001E-2</v>
          </cell>
          <cell r="V3">
            <v>1.7000000000000001E-2</v>
          </cell>
          <cell r="W3">
            <v>1.7000000000000001E-2</v>
          </cell>
          <cell r="X3">
            <v>1.7000000000000001E-2</v>
          </cell>
          <cell r="Y3">
            <v>1.7000000000000001E-2</v>
          </cell>
          <cell r="Z3">
            <v>1.7000000000000001E-2</v>
          </cell>
          <cell r="AA3">
            <v>1.7000000000000001E-2</v>
          </cell>
          <cell r="AB3">
            <v>1.7000000000000001E-2</v>
          </cell>
          <cell r="AC3">
            <v>1.7000000000000001E-2</v>
          </cell>
          <cell r="AD3">
            <v>1.7000000000000001E-2</v>
          </cell>
          <cell r="AE3">
            <v>1.7000000000000001E-2</v>
          </cell>
          <cell r="AF3">
            <v>1.7000000000000001E-2</v>
          </cell>
          <cell r="AG3">
            <v>1.7000000000000001E-2</v>
          </cell>
          <cell r="AH3">
            <v>1.7000000000000001E-2</v>
          </cell>
          <cell r="AI3">
            <v>1.7000000000000001E-2</v>
          </cell>
          <cell r="AJ3">
            <v>1.7000000000000001E-2</v>
          </cell>
          <cell r="AK3">
            <v>1.7000000000000001E-2</v>
          </cell>
          <cell r="AL3">
            <v>1.7000000000000001E-2</v>
          </cell>
          <cell r="AM3">
            <v>1.7000000000000001E-2</v>
          </cell>
          <cell r="AN3">
            <v>1.7000000000000001E-2</v>
          </cell>
          <cell r="AO3">
            <v>1.7000000000000001E-2</v>
          </cell>
          <cell r="AP3">
            <v>1.7000000000000001E-2</v>
          </cell>
          <cell r="AQ3">
            <v>1.7000000000000001E-2</v>
          </cell>
          <cell r="AR3">
            <v>1.7000000000000001E-2</v>
          </cell>
          <cell r="AS3">
            <v>1.7000000000000001E-2</v>
          </cell>
          <cell r="AT3">
            <v>1.7000000000000001E-2</v>
          </cell>
          <cell r="AU3">
            <v>1.7000000000000001E-2</v>
          </cell>
          <cell r="AV3">
            <v>1.7000000000000001E-2</v>
          </cell>
          <cell r="AW3">
            <v>1.7000000000000001E-2</v>
          </cell>
          <cell r="AX3">
            <v>1.7000000000000001E-2</v>
          </cell>
          <cell r="AY3">
            <v>1.7000000000000001E-2</v>
          </cell>
          <cell r="AZ3">
            <v>1.7000000000000001E-2</v>
          </cell>
          <cell r="BA3">
            <v>1.7000000000000001E-2</v>
          </cell>
          <cell r="BB3">
            <v>1.7000000000000001E-2</v>
          </cell>
          <cell r="BC3">
            <v>1.7000000000000001E-2</v>
          </cell>
          <cell r="BD3">
            <v>1.7000000000000001E-2</v>
          </cell>
          <cell r="BE3">
            <v>1.7000000000000001E-2</v>
          </cell>
          <cell r="BF3">
            <v>1.7000000000000001E-2</v>
          </cell>
          <cell r="BG3">
            <v>1.7000000000000001E-2</v>
          </cell>
          <cell r="BH3">
            <v>1.7000000000000001E-2</v>
          </cell>
          <cell r="BI3">
            <v>1.7000000000000001E-2</v>
          </cell>
          <cell r="BJ3">
            <v>1.7000000000000001E-2</v>
          </cell>
        </row>
      </sheetData>
      <sheetData sheetId="2">
        <row r="7">
          <cell r="Q7">
            <v>-3.7999999999999999E-2</v>
          </cell>
          <cell r="R7">
            <v>-3.4915634240611837E-2</v>
          </cell>
          <cell r="S7">
            <v>4.9999999999998899E-3</v>
          </cell>
          <cell r="T7">
            <v>2.4899999999999901E-2</v>
          </cell>
          <cell r="U7">
            <v>2.49487116092428E-2</v>
          </cell>
          <cell r="V7">
            <v>2.5849999999999901E-2</v>
          </cell>
          <cell r="W7">
            <v>2.8731208964885235E-2</v>
          </cell>
          <cell r="X7">
            <v>2.8064834702553165E-2</v>
          </cell>
          <cell r="Y7">
            <v>2.7646569875538152E-2</v>
          </cell>
          <cell r="Z7">
            <v>2.6978790417540255E-2</v>
          </cell>
          <cell r="AA7">
            <v>2.6296607216641732E-2</v>
          </cell>
          <cell r="AB7">
            <v>2.5598040784136522E-2</v>
          </cell>
          <cell r="AC7">
            <v>2.4895526658569089E-2</v>
          </cell>
          <cell r="AD7">
            <v>2.4166576900878312E-2</v>
          </cell>
          <cell r="AE7">
            <v>2.3406657402370135E-2</v>
          </cell>
          <cell r="AF7">
            <v>2.2695446441881817E-2</v>
          </cell>
          <cell r="AG7">
            <v>2.1977830901553252E-2</v>
          </cell>
          <cell r="AH7">
            <v>2.1288781275005331E-2</v>
          </cell>
          <cell r="AI7">
            <v>2.0556186381589736E-2</v>
          </cell>
          <cell r="AJ7">
            <v>1.9811359735816048E-2</v>
          </cell>
          <cell r="AK7">
            <v>1.9118433926365919E-2</v>
          </cell>
          <cell r="AL7">
            <v>1.8331897084149507E-2</v>
          </cell>
          <cell r="AM7">
            <v>1.7573479985674156E-2</v>
          </cell>
          <cell r="AN7">
            <v>1.6860337402607062E-2</v>
          </cell>
          <cell r="AO7">
            <v>1.6161697153056931E-2</v>
          </cell>
          <cell r="AP7">
            <v>1.5459587769107497E-2</v>
          </cell>
          <cell r="AQ7">
            <v>1.4826506058668754E-2</v>
          </cell>
          <cell r="AR7">
            <v>1.42287626779809E-2</v>
          </cell>
          <cell r="AS7">
            <v>1.3649404998509196E-2</v>
          </cell>
          <cell r="AT7">
            <v>1.3043397003133395E-2</v>
          </cell>
          <cell r="AU7">
            <v>1.2521649769168475E-2</v>
          </cell>
          <cell r="AV7">
            <v>1.2017528767387819E-2</v>
          </cell>
          <cell r="AW7">
            <v>1.1496536750218889E-2</v>
          </cell>
          <cell r="AX7">
            <v>1.1048060817422378E-2</v>
          </cell>
          <cell r="AY7">
            <v>1.0689970535119331E-2</v>
          </cell>
          <cell r="AZ7">
            <v>1.0300098244171219E-2</v>
          </cell>
          <cell r="BA7">
            <v>9.9734672320013207E-3</v>
          </cell>
          <cell r="BB7">
            <v>9.5449965825775696E-3</v>
          </cell>
          <cell r="BC7">
            <v>9.243820964026872E-3</v>
          </cell>
          <cell r="BD7">
            <v>8.9028762870235756E-3</v>
          </cell>
          <cell r="BE7">
            <v>8.5898901722729626E-3</v>
          </cell>
          <cell r="BF7">
            <v>8.3593852442267469E-3</v>
          </cell>
          <cell r="BG7">
            <v>8.1406114721822576E-3</v>
          </cell>
          <cell r="BH7">
            <v>7.9039757353913664E-3</v>
          </cell>
          <cell r="BI7">
            <v>7.6731257807440834E-3</v>
          </cell>
          <cell r="BJ7">
            <v>7.4140140005500843E-3</v>
          </cell>
        </row>
      </sheetData>
      <sheetData sheetId="3">
        <row r="2">
          <cell r="T2" t="str">
            <v>sim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PopIbgeH"/>
      <sheetName val="TxMortIbgeH"/>
      <sheetName val="PopPnadH"/>
      <sheetName val="PopUrbPnadH"/>
      <sheetName val="PopRurPnadH"/>
      <sheetName val="PeaPnadH"/>
      <sheetName val="PeaUrbPnadH"/>
      <sheetName val="PeaRurPnadH"/>
      <sheetName val="PopOcupPnadH"/>
      <sheetName val="PopOcupUrbPnadH"/>
      <sheetName val="PopOcupRurPnadH"/>
      <sheetName val="PopOcupUrbSmPnadH"/>
      <sheetName val="PopOcupUrbAcimPnadH"/>
      <sheetName val="SalMedPopOcupUrbPnadH"/>
      <sheetName val="SalMedPopOcupRurPnadH"/>
      <sheetName val="SalMedPopOcupUrbSmPnadH"/>
      <sheetName val="SalMedPopOcupUrbAcimPnadH"/>
      <sheetName val="SegPrivPnadH"/>
      <sheetName val="SegPubPnadH"/>
      <sheetName val="PartPubRgpsH"/>
      <sheetName val="SegUrbPnadH"/>
      <sheetName val="SegUrbSmPnadH"/>
      <sheetName val="SegUrbAcimPnadH"/>
      <sheetName val="SalMedSegPrivPnadH"/>
      <sheetName val="SalMedSegPubPnadH"/>
      <sheetName val="SalMedSegUrbSmPnadH"/>
      <sheetName val="SalMedSegUrbAcimPnadH"/>
      <sheetName val="SegEspRurPnadH"/>
      <sheetName val="ContrRurPnadH"/>
      <sheetName val="SegPotRurPnadH"/>
      <sheetName val="SegRurPnadH"/>
      <sheetName val="SalMedSegEspRurPnadH"/>
      <sheetName val="SalMedContrRurPnadH"/>
      <sheetName val="SalMedSegPotRurPnadH"/>
      <sheetName val="SalMedSegRurPnadH"/>
      <sheetName val="PopIbgeM"/>
      <sheetName val="TxMortIbgeM"/>
      <sheetName val="PopPnadM"/>
      <sheetName val="PopUrbPnadM"/>
      <sheetName val="PopRurPnadM"/>
      <sheetName val="PeaPnadM"/>
      <sheetName val="PeaUrbPnadM"/>
      <sheetName val="PeaRurPnadM"/>
      <sheetName val="PopOcupPnadM"/>
      <sheetName val="PopOcupUrbPnadM"/>
      <sheetName val="PopOcupRurPnadM"/>
      <sheetName val="PopOcupUrbSmPnadM"/>
      <sheetName val="PopOcupUrbAcimPnadM"/>
      <sheetName val="SalMedPopOcupUrbPnadM"/>
      <sheetName val="SalMedPopOcupRurPnadM"/>
      <sheetName val="SalMedPopOcupUrbSmPnadM"/>
      <sheetName val="SalMedPopOcupUrbAcimPnadM"/>
      <sheetName val="SegPrivPnadM"/>
      <sheetName val="SegPubPnadM"/>
      <sheetName val="PartPubRgpsM"/>
      <sheetName val="SegUrbPnadM"/>
      <sheetName val="SegUrbSmPnadM"/>
      <sheetName val="SegUrbAcimPnadM"/>
      <sheetName val="SalMedSegPrivPnadM"/>
      <sheetName val="SalMedSegPubPnadM"/>
      <sheetName val="SalMedSegUrbSmPnadM"/>
      <sheetName val="SalMedSegUrbAcimPnadM"/>
      <sheetName val="SegEspRurPnadM"/>
      <sheetName val="ContrRurPnadM"/>
      <sheetName val="SegPotRurPnadM"/>
      <sheetName val="SegRurPnadM"/>
      <sheetName val="SalMedSegEspRurPnadM"/>
      <sheetName val="SalMedContrRurPnadM"/>
      <sheetName val="SalMedSegPotRurPnadM"/>
      <sheetName val="SalMedSegRurPnadM"/>
      <sheetName val="EsApinRurH"/>
      <sheetName val="EsApidRurH"/>
      <sheetName val="EsAtcnRurH"/>
      <sheetName val="EsAtceRurH"/>
      <sheetName val="EsAtcpRurH"/>
      <sheetName val="EsAtcdRurH"/>
      <sheetName val="EsAinvRurH"/>
      <sheetName val="EsAuxdRurH"/>
      <sheetName val="EsAuxaRurH"/>
      <sheetName val="EsAuxrRurH"/>
      <sheetName val="EsSalMatRurH"/>
      <sheetName val="EsPensRurH"/>
      <sheetName val="ValEsApinRurH"/>
      <sheetName val="ValEsApidRurH"/>
      <sheetName val="ValEsAtcnRurH"/>
      <sheetName val="ValEsAtceRurH"/>
      <sheetName val="ValEsAtcpRurH"/>
      <sheetName val="ValEsAtcdRurH"/>
      <sheetName val="ValEsAinvRurH"/>
      <sheetName val="ValEsAuxdRurH"/>
      <sheetName val="ValEsAuxaRurH"/>
      <sheetName val="ValEsAuxrRurH"/>
      <sheetName val="ValEsSalMatRurH"/>
      <sheetName val="ValEsPensRurH"/>
      <sheetName val="CoApinRurH"/>
      <sheetName val="CoApidRurH"/>
      <sheetName val="CoAtcnRurH"/>
      <sheetName val="CoAtceRurH"/>
      <sheetName val="CoAtcpRurH"/>
      <sheetName val="CoAtcdRurH"/>
      <sheetName val="CoAinvRurH"/>
      <sheetName val="CoAuxdRurH"/>
      <sheetName val="CoPensRurH"/>
      <sheetName val="CeApinRurH"/>
      <sheetName val="CeApidRurH"/>
      <sheetName val="CeAtcnRurH"/>
      <sheetName val="CeAtceRurH"/>
      <sheetName val="CeAtcpRurH"/>
      <sheetName val="CeAtcdRurH"/>
      <sheetName val="CeAinvRurH"/>
      <sheetName val="CePensRurH"/>
      <sheetName val="ValCoApinRurH"/>
      <sheetName val="ValCoApidRurH"/>
      <sheetName val="ValCoAtcnRurH"/>
      <sheetName val="ValCoAtceRurH"/>
      <sheetName val="ValCoAtcpRurH"/>
      <sheetName val="ValCoAtcdRurH"/>
      <sheetName val="ValCoAinvRurH"/>
      <sheetName val="ValCoAuxdRurH"/>
      <sheetName val="ValCoAuxaRurH"/>
      <sheetName val="ValCoAuxrRurH"/>
      <sheetName val="ValCoPensRurH"/>
      <sheetName val="EsApinUrbPisoH"/>
      <sheetName val="EsApidUrbPisoH"/>
      <sheetName val="EsAtcnUrbPisoH"/>
      <sheetName val="EsAtceUrbPisoH"/>
      <sheetName val="EsAtcpUrbPisoH"/>
      <sheetName val="EsAtcdUrbPisoH"/>
      <sheetName val="EsAinvUrbPisoH"/>
      <sheetName val="EsAuxdUrbPisoH"/>
      <sheetName val="EsAuxaUrbPisoH"/>
      <sheetName val="EsAuxrUrbPisoH"/>
      <sheetName val="EsSalMatUrbPisoH"/>
      <sheetName val="EsPensUrbPisoH"/>
      <sheetName val="ValEsApinUrbPisoH"/>
      <sheetName val="ValEsApidUrbPisoH"/>
      <sheetName val="ValEsAtcnUrbPisoH"/>
      <sheetName val="ValEsAtceUrbPisoH"/>
      <sheetName val="ValEsAtcpUrbPisoH"/>
      <sheetName val="ValEsAtcdUrbPisoH"/>
      <sheetName val="ValEsAinvUrbPisoH"/>
      <sheetName val="ValEsAuxdUrbPisoH"/>
      <sheetName val="ValEsAuxaUrbPisoH"/>
      <sheetName val="ValEsAuxrUrbPisoH"/>
      <sheetName val="ValEsSalMatUrbPisoH"/>
      <sheetName val="ValEsPensUrbPisoH"/>
      <sheetName val="CoApinUrbPisoH"/>
      <sheetName val="CoApidUrbPisoH"/>
      <sheetName val="CoAtcnUrbPisoH"/>
      <sheetName val="CoAtceUrbPisoH"/>
      <sheetName val="CoAtcpUrbPisoH"/>
      <sheetName val="CoAtcdUrbPisoH"/>
      <sheetName val="CoAinvUrbPisoH"/>
      <sheetName val="CoAuxdUrbPisoH"/>
      <sheetName val="CoSalMatUrbPisoH"/>
      <sheetName val="CoPensUrbPisoH"/>
      <sheetName val="CeApinUrbPisoH"/>
      <sheetName val="CeApidUrbPisoH"/>
      <sheetName val="CeAtcnUrbPisoH"/>
      <sheetName val="CeAtceUrbPisoH"/>
      <sheetName val="CeAtcpUrbPisoH"/>
      <sheetName val="CeAtcdUrbPisoH"/>
      <sheetName val="CeAinvUrbPisoH"/>
      <sheetName val="CePensUrbPisoH"/>
      <sheetName val="ValCoApinUrbPisoH"/>
      <sheetName val="ValCoApidUrbPisoH"/>
      <sheetName val="ValCoAtcnUrbPisoH"/>
      <sheetName val="ValCoAtceUrbPisoH"/>
      <sheetName val="ValCoAtcpUrbPisoH"/>
      <sheetName val="ValCoAtcdUrbPisoH"/>
      <sheetName val="ValCoAinvUrbPisoH"/>
      <sheetName val="ValCoAuxdUrbPisoH"/>
      <sheetName val="ValCoAuxaUrbPisoH"/>
      <sheetName val="ValCoAuxrUrbPisoH"/>
      <sheetName val="ValCoSalMatUrbPisoH"/>
      <sheetName val="ValCoPensUrbPisoH"/>
      <sheetName val="EsApinUrbAcimH"/>
      <sheetName val="EsApidUrbAcimH"/>
      <sheetName val="EsAtcnUrbAcimH"/>
      <sheetName val="EsAtceUrbAcimH"/>
      <sheetName val="EsAtcpUrbAcimH"/>
      <sheetName val="EsAtcdUrbAcimH"/>
      <sheetName val="EsAinvUrbAcimH"/>
      <sheetName val="EsAuxdUrbAcimH"/>
      <sheetName val="EsAuxaUrbAcimH"/>
      <sheetName val="EsAuxrUrbAcimH"/>
      <sheetName val="EsSalMatUrbAcimH"/>
      <sheetName val="EsPensUrbAcimH"/>
      <sheetName val="ValEsApinUrbAcimH"/>
      <sheetName val="ValEsApidUrbAcimH"/>
      <sheetName val="ValEsAtcnUrbAcimH"/>
      <sheetName val="ValEsAtceUrbAcimH"/>
      <sheetName val="ValEsAtcpUrbAcimH"/>
      <sheetName val="ValEsAtcdUrbAcimH"/>
      <sheetName val="ValEsAinvUrbAcimH"/>
      <sheetName val="ValEsAuxdUrbAcimH"/>
      <sheetName val="ValEsAuxaUrbAcimH"/>
      <sheetName val="ValEsAuxrUrbAcimH"/>
      <sheetName val="ValEsSalMatUrbAcimH"/>
      <sheetName val="ValEsPensUrbAcimH"/>
      <sheetName val="CoApinUrbAcimH"/>
      <sheetName val="CoApidUrbAcimH"/>
      <sheetName val="CoAtcnUrbAcimH"/>
      <sheetName val="CoAtceUrbAcimH"/>
      <sheetName val="CoAtcpUrbAcimH"/>
      <sheetName val="CoAtcdUrbAcimH"/>
      <sheetName val="CoAinvUrbAcimH"/>
      <sheetName val="CoAuxdUrbAcimH"/>
      <sheetName val="CoSalMatUrbAcimH"/>
      <sheetName val="CoPensUrbAcimH"/>
      <sheetName val="CeApinUrbAcimH"/>
      <sheetName val="CeApidUrbAcimH"/>
      <sheetName val="CeAtcnUrbAcimH"/>
      <sheetName val="CeAtceUrbAcimH"/>
      <sheetName val="CeAtcpUrbAcimH"/>
      <sheetName val="CeAtcdUrbAcimH"/>
      <sheetName val="CeAinvUrbAcimH"/>
      <sheetName val="CePensUrbAcimH"/>
      <sheetName val="ValCoApinUrbAcimH"/>
      <sheetName val="ValCoApidUrbAcimH"/>
      <sheetName val="ValCoAtcnUrbAcimH"/>
      <sheetName val="ValCoAtceUrbAcimH"/>
      <sheetName val="ValCoAtcpUrbAcimH"/>
      <sheetName val="ValCoAtcdUrbAcimH"/>
      <sheetName val="ValCoAinvUrbAcimH"/>
      <sheetName val="ValCoAuxdUrbAcimH"/>
      <sheetName val="ValCoAuxaUrbAcimH"/>
      <sheetName val="ValCoAuxrUrbAcimH"/>
      <sheetName val="ValCoSalMatUrbAcimH"/>
      <sheetName val="ValCoPensUrbAcimH"/>
      <sheetName val="EsLoasIdoH"/>
      <sheetName val="EsLoasDefH"/>
      <sheetName val="EsRmvH"/>
      <sheetName val="ValEsLoasIdoH"/>
      <sheetName val="ValEsLoasDefH"/>
      <sheetName val="ValEsRmvH"/>
      <sheetName val="CoLoasIdoH"/>
      <sheetName val="CoLoasDefH"/>
      <sheetName val="CeLoasIdoH"/>
      <sheetName val="CeLoasDefH"/>
      <sheetName val="CeRmvH"/>
      <sheetName val="ValCoLoasIdoH"/>
      <sheetName val="ValCoLoasDefH"/>
      <sheetName val="EsApinRurM"/>
      <sheetName val="EsApidRurM"/>
      <sheetName val="EsAtcnRurM"/>
      <sheetName val="EsAtceRurM"/>
      <sheetName val="EsAtcpRurM"/>
      <sheetName val="EsAtcdRurM"/>
      <sheetName val="EsAinvRurM"/>
      <sheetName val="EsAuxdRurM"/>
      <sheetName val="EsAuxaRurM"/>
      <sheetName val="EsAuxrRurM"/>
      <sheetName val="EsSalMatRurM"/>
      <sheetName val="EsPensRurM"/>
      <sheetName val="ValEsApinRurM"/>
      <sheetName val="ValEsApidRurM"/>
      <sheetName val="ValEsAtcnRurM"/>
      <sheetName val="ValEsAtceRurM"/>
      <sheetName val="ValEsAtcpRurM"/>
      <sheetName val="ValEsAtcdRurM"/>
      <sheetName val="ValEsAinvRurM"/>
      <sheetName val="ValEsAuxdRurM"/>
      <sheetName val="ValEsAuxaRurM"/>
      <sheetName val="ValEsAuxrRurM"/>
      <sheetName val="ValEsSalMatRurM"/>
      <sheetName val="ValEsPensRurM"/>
      <sheetName val="CoApinRurM"/>
      <sheetName val="CoApidRurM"/>
      <sheetName val="CoAtcnRurM"/>
      <sheetName val="CoAtceRurM"/>
      <sheetName val="CoAtcpRurM"/>
      <sheetName val="CoAtcdRurM"/>
      <sheetName val="CoAinvRurM"/>
      <sheetName val="CoAuxdRurM"/>
      <sheetName val="CoSalMatRurM"/>
      <sheetName val="CoPensRurM"/>
      <sheetName val="CeApinRurM"/>
      <sheetName val="CeApidRurM"/>
      <sheetName val="CeAtcnRurM"/>
      <sheetName val="CeAtceRurM"/>
      <sheetName val="CeAtcpRurM"/>
      <sheetName val="CeAtcdRurM"/>
      <sheetName val="CeAinvRurM"/>
      <sheetName val="CePensRurM"/>
      <sheetName val="ValCoApinRurM"/>
      <sheetName val="ValCoApidRurM"/>
      <sheetName val="ValCoAtcnRurM"/>
      <sheetName val="ValCoAtceRurM"/>
      <sheetName val="ValCoAtcpRurM"/>
      <sheetName val="ValCoAtcdRurM"/>
      <sheetName val="ValCoAinvRurM"/>
      <sheetName val="ValCoAuxdRurM"/>
      <sheetName val="ValCoAuxaRurM"/>
      <sheetName val="ValCoAuxrRurM"/>
      <sheetName val="ValCoSalMatRurM"/>
      <sheetName val="ValCoPensRurM"/>
      <sheetName val="EsApinUrbPisoM"/>
      <sheetName val="EsApidUrbPisoM"/>
      <sheetName val="EsAtcnUrbPisoM"/>
      <sheetName val="EsAtceUrbPisoM"/>
      <sheetName val="EsAtcpUrbPisoM"/>
      <sheetName val="EsAtcdUrbPisoM"/>
      <sheetName val="EsAinvUrbPisoM"/>
      <sheetName val="EsAuxdUrbPisoM"/>
      <sheetName val="EsAuxaUrbPisoM"/>
      <sheetName val="EsAuxrUrbPisoM"/>
      <sheetName val="EsSalMatUrbPisoM"/>
      <sheetName val="EsPensUrbPisoM"/>
      <sheetName val="ValEsApinUrbPisoM"/>
      <sheetName val="ValEsApidUrbPisoM"/>
      <sheetName val="ValEsAtcnUrbPisoM"/>
      <sheetName val="ValEsAtceUrbPisoM"/>
      <sheetName val="ValEsAtcpUrbPisoM"/>
      <sheetName val="ValEsAtcdUrbPisoM"/>
      <sheetName val="ValEsAinvUrbPisoM"/>
      <sheetName val="ValEsAuxdUrbPisoM"/>
      <sheetName val="ValEsAuxaUrbPisoM"/>
      <sheetName val="ValEsAuxrUrbPisoM"/>
      <sheetName val="ValEsSalMatUrbPisoM"/>
      <sheetName val="ValEsPensUrbPisoM"/>
      <sheetName val="CoApinUrbPisoM"/>
      <sheetName val="CoApidUrbPisoM"/>
      <sheetName val="CoAtcnUrbPisoM"/>
      <sheetName val="CoAtceUrbPisoM"/>
      <sheetName val="CoAtcpUrbPisoM"/>
      <sheetName val="CoAtcdUrbPisoM"/>
      <sheetName val="CoAinvUrbPisoM"/>
      <sheetName val="CoAuxdUrbPisoM"/>
      <sheetName val="CoSalMatUrbPisoM"/>
      <sheetName val="CoPensUrbPisoM"/>
      <sheetName val="CeApinUrbPisoM"/>
      <sheetName val="CeApidUrbPisoM"/>
      <sheetName val="CeAtcnUrbPisoM"/>
      <sheetName val="CeAtceUrbPisoM"/>
      <sheetName val="CeAtcpUrbPisoM"/>
      <sheetName val="CeAtcdUrbPisoM"/>
      <sheetName val="CeAinvUrbPisoM"/>
      <sheetName val="CePensUrbPisoM"/>
      <sheetName val="ValCoApinUrbPisoM"/>
      <sheetName val="ValCoApidUrbPisoM"/>
      <sheetName val="ValCoAtcnUrbPisoM"/>
      <sheetName val="ValCoAtceUrbPisoM"/>
      <sheetName val="ValCoAtcpUrbPisoM"/>
      <sheetName val="ValCoAtcdUrbPisoM"/>
      <sheetName val="ValCoAinvUrbPisoM"/>
      <sheetName val="ValCoAuxdUrbPisoM"/>
      <sheetName val="ValCoAuxaUrbPisoM"/>
      <sheetName val="ValCoAuxrUrbPisoM"/>
      <sheetName val="ValCoSalMatUrbPisoM"/>
      <sheetName val="ValCoPensUrbPisoM"/>
      <sheetName val="EsApinUrbAcimM"/>
      <sheetName val="EsApidUrbAcimM"/>
      <sheetName val="EsAtcnUrbAcimM"/>
      <sheetName val="EsAtceUrbAcimM"/>
      <sheetName val="EsAtcpUrbAcimM"/>
      <sheetName val="EsAtcdUrbAcimM"/>
      <sheetName val="EsAinvUrbAcimM"/>
      <sheetName val="EsAuxdUrbAcimM"/>
      <sheetName val="EsAuxaUrbAcimM"/>
      <sheetName val="EsAuxrUrbAcimM"/>
      <sheetName val="EsSalMatUrbAcimM"/>
      <sheetName val="EsPensUrbAcimM"/>
      <sheetName val="ValEsApinUrbAcimM"/>
      <sheetName val="ValEsApidUrbAcimM"/>
      <sheetName val="ValEsAtcnUrbAcimM"/>
      <sheetName val="ValEsAtceUrbAcimM"/>
      <sheetName val="ValEsAtcpUrbAcimM"/>
      <sheetName val="ValEsAtcdUrbAcimM"/>
      <sheetName val="ValEsAinvUrbAcimM"/>
      <sheetName val="ValEsAuxdUrbAcimM"/>
      <sheetName val="ValEsAuxaUrbAcimM"/>
      <sheetName val="ValEsAuxrUrbAcimM"/>
      <sheetName val="ValEsSalMatUrbAcimM"/>
      <sheetName val="ValEsPensUrbAcimM"/>
      <sheetName val="CoApinUrbAcimM"/>
      <sheetName val="CoApidUrbAcimM"/>
      <sheetName val="CoAtcnUrbAcimM"/>
      <sheetName val="CoAtceUrbAcimM"/>
      <sheetName val="CoAtcpUrbAcimM"/>
      <sheetName val="CoAtcdUrbAcimM"/>
      <sheetName val="CoAinvUrbAcimM"/>
      <sheetName val="CoAuxdUrbAcimM"/>
      <sheetName val="CoSalMatUrbAcimM"/>
      <sheetName val="CoPensUrbAcimM"/>
      <sheetName val="CeApinUrbAcimM"/>
      <sheetName val="CeApidUrbAcimM"/>
      <sheetName val="CeAtcnUrbAcimM"/>
      <sheetName val="CeAtceUrbAcimM"/>
      <sheetName val="CeAtcpUrbAcimM"/>
      <sheetName val="CeAtcdUrbAcimM"/>
      <sheetName val="CeAinvUrbAcimM"/>
      <sheetName val="CePensUrbAcimM"/>
      <sheetName val="ValCoApinUrbAcimM"/>
      <sheetName val="ValCoApidUrbAcimM"/>
      <sheetName val="ValCoAtcnUrbAcimM"/>
      <sheetName val="ValCoAtceUrbAcimM"/>
      <sheetName val="ValCoAtcpUrbAcimM"/>
      <sheetName val="ValCoAtcdUrbAcimM"/>
      <sheetName val="ValCoAinvUrbAcimM"/>
      <sheetName val="ValCoAuxdUrbAcimM"/>
      <sheetName val="ValCoAuxaUrbAcimM"/>
      <sheetName val="ValCoAuxrUrbAcimM"/>
      <sheetName val="ValCoSalMatUrbAcimM"/>
      <sheetName val="ValCoPensUrbAcimM"/>
      <sheetName val="EsLoasIdoM"/>
      <sheetName val="EsLoasDefM"/>
      <sheetName val="EsRmvM"/>
      <sheetName val="ValEsLoasIdoM"/>
      <sheetName val="ValEsLoasDefM"/>
      <sheetName val="ValEsRmvM"/>
      <sheetName val="CoLoasIdoM"/>
      <sheetName val="CoLoasDefM"/>
      <sheetName val="CeLoasIdoM"/>
      <sheetName val="CeLoasDefM"/>
      <sheetName val="CeRmvM"/>
      <sheetName val="ValCoLoasIdoM"/>
      <sheetName val="ValCoLoasDefM"/>
      <sheetName val="Inflação"/>
      <sheetName val="Pib"/>
      <sheetName val="Receita"/>
      <sheetName val="S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>
        <row r="94">
          <cell r="M94">
            <v>2254044.7120629838</v>
          </cell>
          <cell r="N94">
            <v>2311070.1521569137</v>
          </cell>
          <cell r="O94">
            <v>2366589.5044451114</v>
          </cell>
          <cell r="P94">
            <v>2419530.5169669567</v>
          </cell>
        </row>
      </sheetData>
      <sheetData sheetId="72"/>
      <sheetData sheetId="73">
        <row r="94">
          <cell r="M94">
            <v>15281.833834408792</v>
          </cell>
          <cell r="N94">
            <v>16117.829896312949</v>
          </cell>
          <cell r="O94">
            <v>17089.826750142238</v>
          </cell>
          <cell r="P94">
            <v>18105.826332475281</v>
          </cell>
        </row>
      </sheetData>
      <sheetData sheetId="74"/>
      <sheetData sheetId="75"/>
      <sheetData sheetId="76"/>
      <sheetData sheetId="77">
        <row r="94">
          <cell r="M94">
            <v>304849.74013250729</v>
          </cell>
          <cell r="N94">
            <v>304990.07113405864</v>
          </cell>
          <cell r="O94">
            <v>306671.96381115553</v>
          </cell>
          <cell r="P94">
            <v>308953.41347865504</v>
          </cell>
        </row>
      </sheetData>
      <sheetData sheetId="78">
        <row r="94">
          <cell r="M94">
            <v>86085.586956521758</v>
          </cell>
          <cell r="N94">
            <v>92197.607142857145</v>
          </cell>
          <cell r="O94">
            <v>102603.57352941176</v>
          </cell>
          <cell r="P94">
            <v>112254.51612903226</v>
          </cell>
        </row>
      </sheetData>
      <sheetData sheetId="79">
        <row r="94">
          <cell r="M94">
            <v>14478.183885690572</v>
          </cell>
          <cell r="N94">
            <v>15479.103643823115</v>
          </cell>
          <cell r="O94">
            <v>16580.4019558769</v>
          </cell>
          <cell r="P94">
            <v>17497.549787888489</v>
          </cell>
        </row>
      </sheetData>
      <sheetData sheetId="80">
        <row r="94">
          <cell r="M94">
            <v>1227</v>
          </cell>
          <cell r="N94">
            <v>1242</v>
          </cell>
          <cell r="O94">
            <v>1337</v>
          </cell>
          <cell r="P94">
            <v>1374</v>
          </cell>
        </row>
      </sheetData>
      <sheetData sheetId="81"/>
      <sheetData sheetId="82">
        <row r="94">
          <cell r="M94">
            <v>376532.87659652438</v>
          </cell>
          <cell r="N94">
            <v>399385.44499468955</v>
          </cell>
          <cell r="O94">
            <v>423607.44531106995</v>
          </cell>
          <cell r="P94">
            <v>443615.12120463944</v>
          </cell>
        </row>
      </sheetData>
      <sheetData sheetId="83">
        <row r="94">
          <cell r="M94">
            <v>1235113655.2340341</v>
          </cell>
          <cell r="N94">
            <v>1444001787.3724842</v>
          </cell>
          <cell r="O94">
            <v>1611313373.8978703</v>
          </cell>
          <cell r="P94">
            <v>1759062995.2146645</v>
          </cell>
        </row>
      </sheetData>
      <sheetData sheetId="84"/>
      <sheetData sheetId="85">
        <row r="94">
          <cell r="M94">
            <v>11810168.622748278</v>
          </cell>
          <cell r="N94">
            <v>13469261.245389719</v>
          </cell>
          <cell r="O94">
            <v>15188627.491173752</v>
          </cell>
          <cell r="P94">
            <v>16911663.663358379</v>
          </cell>
        </row>
      </sheetData>
      <sheetData sheetId="86"/>
      <sheetData sheetId="87"/>
      <sheetData sheetId="88"/>
      <sheetData sheetId="89">
        <row r="94">
          <cell r="M94">
            <v>169332874.09986672</v>
          </cell>
          <cell r="N94">
            <v>192629494.48434955</v>
          </cell>
          <cell r="O94">
            <v>210916997.18714949</v>
          </cell>
          <cell r="P94">
            <v>226722583.81319353</v>
          </cell>
        </row>
      </sheetData>
      <sheetData sheetId="90">
        <row r="94">
          <cell r="M94">
            <v>47086004.813287564</v>
          </cell>
          <cell r="N94">
            <v>57494780.461053737</v>
          </cell>
          <cell r="O94">
            <v>69708679.848857939</v>
          </cell>
          <cell r="P94">
            <v>81404981.986117467</v>
          </cell>
        </row>
      </sheetData>
      <sheetData sheetId="91">
        <row r="94">
          <cell r="M94">
            <v>3990281.9985299241</v>
          </cell>
          <cell r="N94">
            <v>4844826.902041316</v>
          </cell>
          <cell r="O94">
            <v>5653322.0788490195</v>
          </cell>
          <cell r="P94">
            <v>6369459.2677423758</v>
          </cell>
        </row>
      </sheetData>
      <sheetData sheetId="92">
        <row r="94">
          <cell r="M94">
            <v>642404.66</v>
          </cell>
          <cell r="N94">
            <v>727681.3</v>
          </cell>
          <cell r="O94">
            <v>841992.59000000008</v>
          </cell>
          <cell r="P94">
            <v>906752.76999999979</v>
          </cell>
        </row>
      </sheetData>
      <sheetData sheetId="93"/>
      <sheetData sheetId="94">
        <row r="94">
          <cell r="M94">
            <v>202738394.63277155</v>
          </cell>
          <cell r="N94">
            <v>245186323.29704055</v>
          </cell>
          <cell r="O94">
            <v>283301766.23053861</v>
          </cell>
          <cell r="P94">
            <v>316675238.95279908</v>
          </cell>
        </row>
      </sheetData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>
        <row r="94">
          <cell r="P94">
            <v>785891.11577899964</v>
          </cell>
        </row>
      </sheetData>
      <sheetData sheetId="232">
        <row r="94">
          <cell r="P94">
            <v>1192931.4042166767</v>
          </cell>
        </row>
      </sheetData>
      <sheetData sheetId="233">
        <row r="94">
          <cell r="P94">
            <v>57133.056281291108</v>
          </cell>
        </row>
      </sheetData>
      <sheetData sheetId="234">
        <row r="94">
          <cell r="P94">
            <v>568983846.220294</v>
          </cell>
        </row>
      </sheetData>
      <sheetData sheetId="235">
        <row r="94">
          <cell r="P94">
            <v>863670800.15514994</v>
          </cell>
        </row>
      </sheetData>
      <sheetData sheetId="236">
        <row r="94">
          <cell r="P94">
            <v>41364075.09883225</v>
          </cell>
        </row>
      </sheetData>
      <sheetData sheetId="237"/>
      <sheetData sheetId="238"/>
      <sheetData sheetId="239"/>
      <sheetData sheetId="240"/>
      <sheetData sheetId="241"/>
      <sheetData sheetId="242"/>
      <sheetData sheetId="243"/>
      <sheetData sheetId="244">
        <row r="94">
          <cell r="M94">
            <v>3401248.2879370162</v>
          </cell>
          <cell r="N94">
            <v>3514149.8478430868</v>
          </cell>
          <cell r="O94">
            <v>3632181.4955548877</v>
          </cell>
          <cell r="P94">
            <v>3725727.4830330429</v>
          </cell>
        </row>
      </sheetData>
      <sheetData sheetId="245"/>
      <sheetData sheetId="246">
        <row r="94">
          <cell r="M94">
            <v>1076.1661655912071</v>
          </cell>
          <cell r="N94">
            <v>1141.1701036870522</v>
          </cell>
          <cell r="O94">
            <v>1214.1732498577624</v>
          </cell>
          <cell r="P94">
            <v>1290.1736675247237</v>
          </cell>
        </row>
      </sheetData>
      <sheetData sheetId="247"/>
      <sheetData sheetId="248"/>
      <sheetData sheetId="249"/>
      <sheetData sheetId="250">
        <row r="94">
          <cell r="M94">
            <v>140090.25986749271</v>
          </cell>
          <cell r="N94">
            <v>143816.9288659413</v>
          </cell>
          <cell r="O94">
            <v>148519.03618884447</v>
          </cell>
          <cell r="P94">
            <v>153485.5865213449</v>
          </cell>
        </row>
      </sheetData>
      <sheetData sheetId="251">
        <row r="94">
          <cell r="M94">
            <v>64582.413043478264</v>
          </cell>
          <cell r="N94">
            <v>69242.39285714287</v>
          </cell>
          <cell r="O94">
            <v>78322.426470588238</v>
          </cell>
          <cell r="P94">
            <v>86286.483870967742</v>
          </cell>
        </row>
      </sheetData>
      <sheetData sheetId="252">
        <row r="94">
          <cell r="M94">
            <v>2341.8161143094298</v>
          </cell>
          <cell r="N94">
            <v>2521.8963561768855</v>
          </cell>
          <cell r="O94">
            <v>2726.5980441231</v>
          </cell>
          <cell r="P94">
            <v>2950.4502121115097</v>
          </cell>
        </row>
      </sheetData>
      <sheetData sheetId="253">
        <row r="94">
          <cell r="M94">
            <v>3035</v>
          </cell>
          <cell r="N94">
            <v>3032</v>
          </cell>
          <cell r="O94">
            <v>3092</v>
          </cell>
          <cell r="P94">
            <v>3123</v>
          </cell>
        </row>
      </sheetData>
      <sheetData sheetId="254"/>
      <sheetData sheetId="255">
        <row r="94">
          <cell r="M94">
            <v>1782823.1234034761</v>
          </cell>
          <cell r="N94">
            <v>1811560.5550053106</v>
          </cell>
          <cell r="O94">
            <v>1841545.55468893</v>
          </cell>
          <cell r="P94">
            <v>1865461.8787953609</v>
          </cell>
        </row>
      </sheetData>
      <sheetData sheetId="256">
        <row r="94">
          <cell r="M94">
            <v>1854245049.7259657</v>
          </cell>
          <cell r="N94">
            <v>2186365002.9875159</v>
          </cell>
          <cell r="O94">
            <v>2463222287.81213</v>
          </cell>
          <cell r="P94">
            <v>2698103913.745337</v>
          </cell>
        </row>
      </sheetData>
      <sheetData sheetId="257"/>
      <sheetData sheetId="258">
        <row r="94">
          <cell r="M94">
            <v>693602.66725172393</v>
          </cell>
          <cell r="N94">
            <v>813815.51461027924</v>
          </cell>
          <cell r="O94">
            <v>933398.09882624622</v>
          </cell>
          <cell r="P94">
            <v>1048882.6866416251</v>
          </cell>
        </row>
      </sheetData>
      <sheetData sheetId="259"/>
      <sheetData sheetId="260"/>
      <sheetData sheetId="261"/>
      <sheetData sheetId="262">
        <row r="94">
          <cell r="M94">
            <v>76619101.440133289</v>
          </cell>
          <cell r="N94">
            <v>89687560.405650437</v>
          </cell>
          <cell r="O94">
            <v>100935930.54285055</v>
          </cell>
          <cell r="P94">
            <v>111372989.4368065</v>
          </cell>
        </row>
      </sheetData>
      <sheetData sheetId="263">
        <row r="94">
          <cell r="M94">
            <v>35217110.176712461</v>
          </cell>
          <cell r="N94">
            <v>43084442.038946256</v>
          </cell>
          <cell r="O94">
            <v>53117842.691142045</v>
          </cell>
          <cell r="P94">
            <v>62487609.973882563</v>
          </cell>
        </row>
      </sheetData>
      <sheetData sheetId="264">
        <row r="94">
          <cell r="M94">
            <v>634689.80147007573</v>
          </cell>
          <cell r="N94">
            <v>778785.46795868385</v>
          </cell>
          <cell r="O94">
            <v>918050.09115097951</v>
          </cell>
          <cell r="P94">
            <v>1061277.6122576199</v>
          </cell>
        </row>
      </sheetData>
      <sheetData sheetId="265">
        <row r="94">
          <cell r="M94">
            <v>1627555.6000000006</v>
          </cell>
          <cell r="N94">
            <v>1818535.6200000008</v>
          </cell>
          <cell r="O94">
            <v>2026498.3000000003</v>
          </cell>
          <cell r="P94">
            <v>2162852.1000000006</v>
          </cell>
        </row>
      </sheetData>
      <sheetData sheetId="266"/>
      <sheetData sheetId="267">
        <row r="94">
          <cell r="M94">
            <v>972708072.80722821</v>
          </cell>
          <cell r="N94">
            <v>1126186487.7729595</v>
          </cell>
          <cell r="O94">
            <v>1247049912.5094612</v>
          </cell>
          <cell r="P94">
            <v>1348444631.2672009</v>
          </cell>
        </row>
      </sheetData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>
        <row r="94">
          <cell r="P94">
            <v>1094136.8842210008</v>
          </cell>
        </row>
      </sheetData>
      <sheetData sheetId="407">
        <row r="94">
          <cell r="P94">
            <v>1065035.5957833233</v>
          </cell>
        </row>
      </sheetData>
      <sheetData sheetId="408">
        <row r="94">
          <cell r="P94">
            <v>121261.94371870889</v>
          </cell>
        </row>
      </sheetData>
      <sheetData sheetId="409">
        <row r="94">
          <cell r="P94">
            <v>792151126.79970586</v>
          </cell>
        </row>
      </sheetData>
      <sheetData sheetId="410">
        <row r="94">
          <cell r="P94">
            <v>771078572.00485015</v>
          </cell>
        </row>
      </sheetData>
      <sheetData sheetId="411">
        <row r="94">
          <cell r="P94">
            <v>87793368.901167765</v>
          </cell>
        </row>
      </sheetData>
      <sheetData sheetId="412"/>
      <sheetData sheetId="413"/>
      <sheetData sheetId="414"/>
      <sheetData sheetId="415"/>
      <sheetData sheetId="416"/>
      <sheetData sheetId="417"/>
      <sheetData sheetId="418"/>
      <sheetData sheetId="419">
        <row r="4">
          <cell r="R4">
            <v>6.5799999999999997E-2</v>
          </cell>
        </row>
      </sheetData>
      <sheetData sheetId="420"/>
      <sheetData sheetId="421"/>
      <sheetData sheetId="422">
        <row r="2">
          <cell r="L2">
            <v>510</v>
          </cell>
          <cell r="M2">
            <v>540</v>
          </cell>
          <cell r="N2">
            <v>622</v>
          </cell>
          <cell r="O2">
            <v>678</v>
          </cell>
          <cell r="P2">
            <v>724</v>
          </cell>
          <cell r="R2">
            <v>880</v>
          </cell>
          <cell r="S2">
            <v>937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26" Type="http://schemas.openxmlformats.org/officeDocument/2006/relationships/ctrlProp" Target="../ctrlProps/ctrlProp22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16" Type="http://schemas.openxmlformats.org/officeDocument/2006/relationships/ctrlProp" Target="../ctrlProps/ctrlProp213.xml"/><Relationship Id="rId237" Type="http://schemas.openxmlformats.org/officeDocument/2006/relationships/ctrlProp" Target="../ctrlProps/ctrlProp234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227" Type="http://schemas.openxmlformats.org/officeDocument/2006/relationships/ctrlProp" Target="../ctrlProps/ctrlProp224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217" Type="http://schemas.openxmlformats.org/officeDocument/2006/relationships/ctrlProp" Target="../ctrlProps/ctrlProp214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5" Type="http://schemas.openxmlformats.org/officeDocument/2006/relationships/ctrlProp" Target="../ctrlProps/ctrlProp62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51" Type="http://schemas.openxmlformats.org/officeDocument/2006/relationships/ctrlProp" Target="../ctrlProps/ctrlProp148.xml"/><Relationship Id="rId172" Type="http://schemas.openxmlformats.org/officeDocument/2006/relationships/ctrlProp" Target="../ctrlProps/ctrlProp169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28" Type="http://schemas.openxmlformats.org/officeDocument/2006/relationships/ctrlProp" Target="../ctrlProps/ctrlProp225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141" Type="http://schemas.openxmlformats.org/officeDocument/2006/relationships/ctrlProp" Target="../ctrlProps/ctrlProp138.xml"/><Relationship Id="rId7" Type="http://schemas.openxmlformats.org/officeDocument/2006/relationships/ctrlProp" Target="../ctrlProps/ctrlProp4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18" Type="http://schemas.openxmlformats.org/officeDocument/2006/relationships/ctrlProp" Target="../ctrlProps/ctrlProp215.xml"/><Relationship Id="rId239" Type="http://schemas.openxmlformats.org/officeDocument/2006/relationships/ctrlProp" Target="../ctrlProps/ctrlProp236.xml"/><Relationship Id="rId24" Type="http://schemas.openxmlformats.org/officeDocument/2006/relationships/ctrlProp" Target="../ctrlProps/ctrlProp21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31" Type="http://schemas.openxmlformats.org/officeDocument/2006/relationships/ctrlProp" Target="../ctrlProps/ctrlProp128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208" Type="http://schemas.openxmlformats.org/officeDocument/2006/relationships/ctrlProp" Target="../ctrlProps/ctrlProp205.xml"/><Relationship Id="rId229" Type="http://schemas.openxmlformats.org/officeDocument/2006/relationships/ctrlProp" Target="../ctrlProps/ctrlProp226.xml"/><Relationship Id="rId240" Type="http://schemas.openxmlformats.org/officeDocument/2006/relationships/ctrlProp" Target="../ctrlProps/ctrlProp237.xml"/><Relationship Id="rId14" Type="http://schemas.openxmlformats.org/officeDocument/2006/relationships/ctrlProp" Target="../ctrlProps/ctrlProp11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8" Type="http://schemas.openxmlformats.org/officeDocument/2006/relationships/ctrlProp" Target="../ctrlProps/ctrlProp5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219" Type="http://schemas.openxmlformats.org/officeDocument/2006/relationships/ctrlProp" Target="../ctrlProps/ctrlProp216.xml"/><Relationship Id="rId230" Type="http://schemas.openxmlformats.org/officeDocument/2006/relationships/ctrlProp" Target="../ctrlProps/ctrlProp227.x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220" Type="http://schemas.openxmlformats.org/officeDocument/2006/relationships/ctrlProp" Target="../ctrlProps/ctrlProp217.xml"/><Relationship Id="rId241" Type="http://schemas.openxmlformats.org/officeDocument/2006/relationships/ctrlProp" Target="../ctrlProps/ctrlProp23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10" Type="http://schemas.openxmlformats.org/officeDocument/2006/relationships/ctrlProp" Target="../ctrlProps/ctrlProp207.xml"/><Relationship Id="rId215" Type="http://schemas.openxmlformats.org/officeDocument/2006/relationships/ctrlProp" Target="../ctrlProps/ctrlProp212.xml"/><Relationship Id="rId236" Type="http://schemas.openxmlformats.org/officeDocument/2006/relationships/ctrlProp" Target="../ctrlProps/ctrlProp233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96" Type="http://schemas.openxmlformats.org/officeDocument/2006/relationships/ctrlProp" Target="../ctrlProps/ctrlProp193.xml"/><Relationship Id="rId200" Type="http://schemas.openxmlformats.org/officeDocument/2006/relationships/ctrlProp" Target="../ctrlProps/ctrlProp197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242" Type="http://schemas.openxmlformats.org/officeDocument/2006/relationships/ctrlProp" Target="../ctrlProps/ctrlProp239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11" Type="http://schemas.openxmlformats.org/officeDocument/2006/relationships/ctrlProp" Target="../ctrlProps/ctrlProp208.xml"/><Relationship Id="rId232" Type="http://schemas.openxmlformats.org/officeDocument/2006/relationships/ctrlProp" Target="../ctrlProps/ctrlProp229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97" Type="http://schemas.openxmlformats.org/officeDocument/2006/relationships/ctrlProp" Target="../ctrlProps/ctrlProp194.xml"/><Relationship Id="rId201" Type="http://schemas.openxmlformats.org/officeDocument/2006/relationships/ctrlProp" Target="../ctrlProps/ctrlProp198.xml"/><Relationship Id="rId222" Type="http://schemas.openxmlformats.org/officeDocument/2006/relationships/ctrlProp" Target="../ctrlProps/ctrlProp219.xml"/><Relationship Id="rId243" Type="http://schemas.openxmlformats.org/officeDocument/2006/relationships/ctrlProp" Target="../ctrlProps/ctrlProp240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2.bin"/><Relationship Id="rId212" Type="http://schemas.openxmlformats.org/officeDocument/2006/relationships/ctrlProp" Target="../ctrlProps/ctrlProp209.xml"/><Relationship Id="rId233" Type="http://schemas.openxmlformats.org/officeDocument/2006/relationships/ctrlProp" Target="../ctrlProps/ctrlProp23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98" Type="http://schemas.openxmlformats.org/officeDocument/2006/relationships/ctrlProp" Target="../ctrlProps/ctrlProp195.xml"/><Relationship Id="rId202" Type="http://schemas.openxmlformats.org/officeDocument/2006/relationships/ctrlProp" Target="../ctrlProps/ctrlProp199.xml"/><Relationship Id="rId223" Type="http://schemas.openxmlformats.org/officeDocument/2006/relationships/ctrlProp" Target="../ctrlProps/ctrlProp220.xml"/><Relationship Id="rId244" Type="http://schemas.openxmlformats.org/officeDocument/2006/relationships/ctrlProp" Target="../ctrlProps/ctrlProp241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25" Type="http://schemas.openxmlformats.org/officeDocument/2006/relationships/ctrlProp" Target="../ctrlProps/ctrlProp122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13" Type="http://schemas.openxmlformats.org/officeDocument/2006/relationships/ctrlProp" Target="../ctrlProps/ctrlProp210.xml"/><Relationship Id="rId234" Type="http://schemas.openxmlformats.org/officeDocument/2006/relationships/ctrlProp" Target="../ctrlProps/ctrlProp231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40" Type="http://schemas.openxmlformats.org/officeDocument/2006/relationships/ctrlProp" Target="../ctrlProps/ctrlProp37.xml"/><Relationship Id="rId115" Type="http://schemas.openxmlformats.org/officeDocument/2006/relationships/ctrlProp" Target="../ctrlProps/ctrlProp112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9" Type="http://schemas.openxmlformats.org/officeDocument/2006/relationships/ctrlProp" Target="../ctrlProps/ctrlProp196.xml"/><Relationship Id="rId203" Type="http://schemas.openxmlformats.org/officeDocument/2006/relationships/ctrlProp" Target="../ctrlProps/ctrlProp200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30" Type="http://schemas.openxmlformats.org/officeDocument/2006/relationships/ctrlProp" Target="../ctrlProps/ctrlProp2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189" Type="http://schemas.openxmlformats.org/officeDocument/2006/relationships/ctrlProp" Target="../ctrlProps/ctrlProp186.xml"/><Relationship Id="rId3" Type="http://schemas.openxmlformats.org/officeDocument/2006/relationships/vmlDrawing" Target="../drawings/vmlDrawing1.vml"/><Relationship Id="rId214" Type="http://schemas.openxmlformats.org/officeDocument/2006/relationships/ctrlProp" Target="../ctrlProps/ctrlProp211.xml"/><Relationship Id="rId235" Type="http://schemas.openxmlformats.org/officeDocument/2006/relationships/ctrlProp" Target="../ctrlProps/ctrlProp232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179" Type="http://schemas.openxmlformats.org/officeDocument/2006/relationships/ctrlProp" Target="../ctrlProps/ctrlProp176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25" Type="http://schemas.openxmlformats.org/officeDocument/2006/relationships/ctrlProp" Target="../ctrlProps/ctrlProp22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6"/>
  <sheetViews>
    <sheetView tabSelected="1" zoomScaleNormal="100" workbookViewId="0">
      <pane ySplit="1" topLeftCell="A2" activePane="bottomLeft" state="frozen"/>
      <selection activeCell="B21" sqref="B21"/>
      <selection pane="bottomLeft" activeCell="D9" sqref="D9"/>
    </sheetView>
  </sheetViews>
  <sheetFormatPr defaultRowHeight="24.75" customHeight="1" x14ac:dyDescent="0.25"/>
  <cols>
    <col min="1" max="1" width="44.5703125" style="136" customWidth="1"/>
    <col min="2" max="2" width="15" style="137" customWidth="1"/>
    <col min="3" max="3" width="26.140625" style="138" bestFit="1" customWidth="1"/>
    <col min="4" max="4" width="12.42578125" style="136" customWidth="1"/>
    <col min="5" max="5" width="54.7109375" style="139" customWidth="1"/>
    <col min="6" max="6" width="13.140625" style="136" customWidth="1"/>
    <col min="7" max="7" width="24.85546875" style="139" bestFit="1" customWidth="1"/>
    <col min="8" max="8" width="7.5703125" style="137" customWidth="1"/>
    <col min="9" max="9" width="23.28515625" style="136" customWidth="1"/>
    <col min="10" max="16384" width="9.140625" style="136"/>
  </cols>
  <sheetData>
    <row r="1" spans="1:9" s="135" customFormat="1" ht="60" customHeight="1" x14ac:dyDescent="0.25">
      <c r="A1" s="149" t="s">
        <v>249</v>
      </c>
      <c r="B1" s="149"/>
      <c r="C1" s="149"/>
      <c r="D1" s="149"/>
      <c r="E1" s="149"/>
      <c r="F1" s="149"/>
      <c r="G1" s="149"/>
      <c r="H1" s="149"/>
      <c r="I1" s="149"/>
    </row>
    <row r="2" spans="1:9" s="142" customFormat="1" ht="27" customHeight="1" x14ac:dyDescent="0.25">
      <c r="A2" s="141"/>
      <c r="C2" s="144"/>
      <c r="E2" s="140"/>
      <c r="F2" s="141"/>
      <c r="G2" s="143"/>
      <c r="H2" s="141"/>
    </row>
    <row r="3" spans="1:9" s="142" customFormat="1" ht="27" customHeight="1" x14ac:dyDescent="0.25">
      <c r="A3" s="140" t="s">
        <v>247</v>
      </c>
      <c r="B3" s="141"/>
      <c r="C3" s="145" t="s">
        <v>248</v>
      </c>
      <c r="E3" s="140" t="s">
        <v>249</v>
      </c>
      <c r="F3" s="141"/>
      <c r="G3" s="148" t="s">
        <v>250</v>
      </c>
      <c r="H3" s="141"/>
    </row>
    <row r="4" spans="1:9" s="142" customFormat="1" ht="27" customHeight="1" x14ac:dyDescent="0.25">
      <c r="A4" s="141"/>
      <c r="C4" s="144"/>
      <c r="E4" s="140"/>
      <c r="F4" s="141"/>
      <c r="G4" s="143"/>
      <c r="H4" s="141"/>
    </row>
    <row r="5" spans="1:9" ht="27" customHeight="1" x14ac:dyDescent="0.25">
      <c r="A5" s="140" t="s">
        <v>252</v>
      </c>
      <c r="B5" s="141"/>
      <c r="C5" s="146" t="s">
        <v>251</v>
      </c>
      <c r="D5" s="142"/>
      <c r="E5" s="140"/>
      <c r="F5" s="141"/>
      <c r="G5" s="147"/>
      <c r="H5" s="141"/>
    </row>
    <row r="6" spans="1:9" ht="27" customHeight="1" x14ac:dyDescent="0.25">
      <c r="A6" s="140"/>
      <c r="B6" s="141"/>
      <c r="C6" s="147"/>
      <c r="D6" s="142"/>
      <c r="E6" s="140"/>
      <c r="F6" s="141"/>
      <c r="G6" s="147"/>
      <c r="H6" s="141"/>
    </row>
  </sheetData>
  <sheetProtection insertHyperlinks="0" pivotTables="0"/>
  <mergeCells count="1">
    <mergeCell ref="A1:I1"/>
  </mergeCells>
  <hyperlinks>
    <hyperlink ref="C3" location="SalMedSegUrbAcimH!A1" display="SalMedSegUrbAcimH"/>
    <hyperlink ref="C5" location="SalMedPopOcupUrbH!A1" display="SalMedPopOcupUrbH"/>
    <hyperlink ref="G3" location="SuavSalMedSegUrbAcimH!A1" display="SuavSalMedPopOcupUrbH"/>
  </hyperlink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B04D16"/>
  </sheetPr>
  <dimension ref="A1:CX298"/>
  <sheetViews>
    <sheetView zoomScale="115" zoomScaleNormal="115" workbookViewId="0">
      <pane xSplit="1" ySplit="1" topLeftCell="R5" activePane="bottomRight" state="frozen"/>
      <selection activeCell="G16" sqref="G16"/>
      <selection pane="topRight" activeCell="G16" sqref="G16"/>
      <selection pane="bottomLeft" activeCell="G16" sqref="G16"/>
      <selection pane="bottomRight" activeCell="Z12" sqref="Z12"/>
    </sheetView>
  </sheetViews>
  <sheetFormatPr defaultColWidth="8.85546875" defaultRowHeight="19.5" customHeight="1" x14ac:dyDescent="0.3"/>
  <cols>
    <col min="1" max="1" width="27.140625" style="2" customWidth="1"/>
    <col min="2" max="13" width="11.140625" style="1" hidden="1" customWidth="1"/>
    <col min="14" max="14" width="10.28515625" style="1" hidden="1" customWidth="1"/>
    <col min="15" max="17" width="10.140625" style="1" hidden="1" customWidth="1"/>
    <col min="18" max="18" width="14.42578125" style="1" customWidth="1"/>
    <col min="19" max="19" width="12.7109375" style="1" customWidth="1"/>
    <col min="20" max="62" width="10.140625" style="1" customWidth="1"/>
    <col min="63" max="102" width="0" style="1" hidden="1" customWidth="1"/>
    <col min="103" max="16384" width="8.85546875" style="1"/>
  </cols>
  <sheetData>
    <row r="1" spans="1:102" s="40" customFormat="1" ht="35.25" customHeight="1" x14ac:dyDescent="0.3">
      <c r="A1" s="80" t="s">
        <v>92</v>
      </c>
      <c r="B1" s="41">
        <v>2000</v>
      </c>
      <c r="C1" s="41">
        <v>2001</v>
      </c>
      <c r="D1" s="41">
        <v>2002</v>
      </c>
      <c r="E1" s="41">
        <v>2003</v>
      </c>
      <c r="F1" s="41">
        <v>2004</v>
      </c>
      <c r="G1" s="41">
        <v>2005</v>
      </c>
      <c r="H1" s="41">
        <v>2006</v>
      </c>
      <c r="I1" s="41">
        <v>2007</v>
      </c>
      <c r="J1" s="41">
        <v>2008</v>
      </c>
      <c r="K1" s="41">
        <v>2009</v>
      </c>
      <c r="L1" s="41">
        <v>2010</v>
      </c>
      <c r="M1" s="41">
        <v>2011</v>
      </c>
      <c r="N1" s="41">
        <v>2012</v>
      </c>
      <c r="O1" s="41">
        <v>2013</v>
      </c>
      <c r="P1" s="41">
        <v>2014</v>
      </c>
      <c r="Q1" s="42">
        <v>2015</v>
      </c>
      <c r="R1" s="41">
        <v>2016</v>
      </c>
      <c r="S1" s="41">
        <v>2017</v>
      </c>
      <c r="T1" s="41">
        <v>2018</v>
      </c>
      <c r="U1" s="41">
        <v>2019</v>
      </c>
      <c r="V1" s="41">
        <v>2020</v>
      </c>
      <c r="W1" s="41">
        <v>2021</v>
      </c>
      <c r="X1" s="41">
        <v>2022</v>
      </c>
      <c r="Y1" s="41">
        <v>2023</v>
      </c>
      <c r="Z1" s="41">
        <v>2024</v>
      </c>
      <c r="AA1" s="41">
        <v>2025</v>
      </c>
      <c r="AB1" s="41">
        <v>2026</v>
      </c>
      <c r="AC1" s="41">
        <v>2027</v>
      </c>
      <c r="AD1" s="41">
        <v>2028</v>
      </c>
      <c r="AE1" s="41">
        <v>2029</v>
      </c>
      <c r="AF1" s="41">
        <v>2030</v>
      </c>
      <c r="AG1" s="41">
        <v>2031</v>
      </c>
      <c r="AH1" s="41">
        <v>2032</v>
      </c>
      <c r="AI1" s="41">
        <v>2033</v>
      </c>
      <c r="AJ1" s="41">
        <v>2034</v>
      </c>
      <c r="AK1" s="41">
        <v>2035</v>
      </c>
      <c r="AL1" s="41">
        <v>2036</v>
      </c>
      <c r="AM1" s="41">
        <v>2037</v>
      </c>
      <c r="AN1" s="41">
        <v>2038</v>
      </c>
      <c r="AO1" s="41">
        <v>2039</v>
      </c>
      <c r="AP1" s="41">
        <v>2040</v>
      </c>
      <c r="AQ1" s="41">
        <v>2041</v>
      </c>
      <c r="AR1" s="41">
        <v>2042</v>
      </c>
      <c r="AS1" s="41">
        <v>2043</v>
      </c>
      <c r="AT1" s="41">
        <v>2044</v>
      </c>
      <c r="AU1" s="41">
        <v>2045</v>
      </c>
      <c r="AV1" s="41">
        <v>2046</v>
      </c>
      <c r="AW1" s="41">
        <v>2047</v>
      </c>
      <c r="AX1" s="41">
        <v>2048</v>
      </c>
      <c r="AY1" s="41">
        <v>2049</v>
      </c>
      <c r="AZ1" s="41">
        <v>2050</v>
      </c>
      <c r="BA1" s="41">
        <v>2051</v>
      </c>
      <c r="BB1" s="41">
        <v>2052</v>
      </c>
      <c r="BC1" s="41">
        <v>2053</v>
      </c>
      <c r="BD1" s="41">
        <v>2054</v>
      </c>
      <c r="BE1" s="41">
        <v>2055</v>
      </c>
      <c r="BF1" s="41">
        <v>2056</v>
      </c>
      <c r="BG1" s="41">
        <v>2057</v>
      </c>
      <c r="BH1" s="41">
        <v>2058</v>
      </c>
      <c r="BI1" s="41">
        <v>2059</v>
      </c>
      <c r="BJ1" s="41">
        <v>2060</v>
      </c>
      <c r="BK1" s="41">
        <v>2061</v>
      </c>
      <c r="BL1" s="41">
        <v>2062</v>
      </c>
      <c r="BM1" s="41">
        <v>2063</v>
      </c>
      <c r="BN1" s="41">
        <v>2064</v>
      </c>
      <c r="BO1" s="41">
        <v>2065</v>
      </c>
      <c r="BP1" s="41">
        <v>2066</v>
      </c>
      <c r="BQ1" s="41">
        <v>2067</v>
      </c>
      <c r="BR1" s="41">
        <v>2068</v>
      </c>
      <c r="BS1" s="41">
        <v>2069</v>
      </c>
      <c r="BT1" s="41">
        <v>2070</v>
      </c>
      <c r="BU1" s="41">
        <v>2071</v>
      </c>
      <c r="BV1" s="41">
        <v>2072</v>
      </c>
      <c r="BW1" s="41">
        <v>2073</v>
      </c>
      <c r="BX1" s="41">
        <v>2074</v>
      </c>
      <c r="BY1" s="41">
        <v>2075</v>
      </c>
      <c r="BZ1" s="41">
        <v>2076</v>
      </c>
      <c r="CA1" s="41">
        <v>2077</v>
      </c>
      <c r="CB1" s="41">
        <v>2078</v>
      </c>
      <c r="CC1" s="41">
        <v>2079</v>
      </c>
      <c r="CD1" s="41">
        <v>2080</v>
      </c>
      <c r="CE1" s="41">
        <v>2081</v>
      </c>
      <c r="CF1" s="41">
        <v>2082</v>
      </c>
      <c r="CG1" s="41">
        <v>2083</v>
      </c>
      <c r="CH1" s="41">
        <v>2084</v>
      </c>
      <c r="CI1" s="41">
        <v>2085</v>
      </c>
      <c r="CJ1" s="41">
        <v>2086</v>
      </c>
      <c r="CK1" s="41">
        <v>2087</v>
      </c>
      <c r="CL1" s="41">
        <v>2088</v>
      </c>
      <c r="CM1" s="41">
        <v>2089</v>
      </c>
      <c r="CN1" s="41">
        <v>2090</v>
      </c>
      <c r="CO1" s="41">
        <v>2091</v>
      </c>
      <c r="CP1" s="41">
        <v>2092</v>
      </c>
      <c r="CQ1" s="41">
        <v>2093</v>
      </c>
      <c r="CR1" s="41">
        <v>2094</v>
      </c>
      <c r="CS1" s="41">
        <v>2095</v>
      </c>
      <c r="CT1" s="41">
        <v>2096</v>
      </c>
      <c r="CU1" s="41">
        <v>2097</v>
      </c>
      <c r="CV1" s="41">
        <v>2098</v>
      </c>
      <c r="CW1" s="41">
        <v>2099</v>
      </c>
      <c r="CX1" s="41">
        <v>2100</v>
      </c>
    </row>
    <row r="2" spans="1:102" s="76" customFormat="1" ht="19.5" customHeight="1" x14ac:dyDescent="0.25">
      <c r="A2" s="75" t="s">
        <v>91</v>
      </c>
      <c r="B2" s="78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8"/>
      <c r="Q2" s="78"/>
      <c r="R2" s="74"/>
      <c r="S2" s="77">
        <f>IF([1]PIB!Q$7&gt;0,[1]PIB!Q$7,0)</f>
        <v>0</v>
      </c>
      <c r="T2" s="77">
        <f>IF([1]PIB!R$7&gt;0,[1]PIB!R$7,0)</f>
        <v>0</v>
      </c>
      <c r="U2" s="77">
        <f>IF([1]PIB!S$7&gt;0,[1]PIB!S$7,0)</f>
        <v>4.9999999999998899E-3</v>
      </c>
      <c r="V2" s="77">
        <f>IF([1]PIB!T$7&gt;0,[1]PIB!T$7,0)</f>
        <v>2.4899999999999901E-2</v>
      </c>
      <c r="W2" s="77">
        <f>IF([1]PIB!U$7&gt;0,[1]PIB!U$7,0)</f>
        <v>2.49487116092428E-2</v>
      </c>
      <c r="X2" s="77">
        <f>IF([1]PIB!V$7&gt;0,[1]PIB!V$7,0)</f>
        <v>2.5849999999999901E-2</v>
      </c>
      <c r="Y2" s="77">
        <f>IF([1]PIB!W$7&gt;0,[1]PIB!W$7,0)</f>
        <v>2.8731208964885235E-2</v>
      </c>
      <c r="Z2" s="77">
        <f>IF([1]PIB!X$7&gt;0,[1]PIB!X$7,0)</f>
        <v>2.8064834702553165E-2</v>
      </c>
      <c r="AA2" s="77">
        <f>IF([1]PIB!Y$7&gt;0,[1]PIB!Y$7,0)</f>
        <v>2.7646569875538152E-2</v>
      </c>
      <c r="AB2" s="77">
        <f>IF([1]PIB!Z$7&gt;0,[1]PIB!Z$7,0)</f>
        <v>2.6978790417540255E-2</v>
      </c>
      <c r="AC2" s="77">
        <f>IF([1]PIB!AA$7&gt;0,[1]PIB!AA$7,0)</f>
        <v>2.6296607216641732E-2</v>
      </c>
      <c r="AD2" s="77">
        <f>IF([1]PIB!AB$7&gt;0,[1]PIB!AB$7,0)</f>
        <v>2.5598040784136522E-2</v>
      </c>
      <c r="AE2" s="77">
        <f>IF([1]PIB!AC$7&gt;0,[1]PIB!AC$7,0)</f>
        <v>2.4895526658569089E-2</v>
      </c>
      <c r="AF2" s="77">
        <f>IF([1]PIB!AD$7&gt;0,[1]PIB!AD$7,0)</f>
        <v>2.4166576900878312E-2</v>
      </c>
      <c r="AG2" s="77">
        <f>IF([1]PIB!AE$7&gt;0,[1]PIB!AE$7,0)</f>
        <v>2.3406657402370135E-2</v>
      </c>
      <c r="AH2" s="77">
        <f>IF([1]PIB!AF$7&gt;0,[1]PIB!AF$7,0)</f>
        <v>2.2695446441881817E-2</v>
      </c>
      <c r="AI2" s="77">
        <f>IF([1]PIB!AG$7&gt;0,[1]PIB!AG$7,0)</f>
        <v>2.1977830901553252E-2</v>
      </c>
      <c r="AJ2" s="77">
        <f>IF([1]PIB!AH$7&gt;0,[1]PIB!AH$7,0)</f>
        <v>2.1288781275005331E-2</v>
      </c>
      <c r="AK2" s="77">
        <f>IF([1]PIB!AI$7&gt;0,[1]PIB!AI$7,0)</f>
        <v>2.0556186381589736E-2</v>
      </c>
      <c r="AL2" s="77">
        <f>IF([1]PIB!AJ$7&gt;0,[1]PIB!AJ$7,0)</f>
        <v>1.9811359735816048E-2</v>
      </c>
      <c r="AM2" s="77">
        <f>IF([1]PIB!AK$7&gt;0,[1]PIB!AK$7,0)</f>
        <v>1.9118433926365919E-2</v>
      </c>
      <c r="AN2" s="77">
        <f>IF([1]PIB!AL$7&gt;0,[1]PIB!AL$7,0)</f>
        <v>1.8331897084149507E-2</v>
      </c>
      <c r="AO2" s="77">
        <f>IF([1]PIB!AM$7&gt;0,[1]PIB!AM$7,0)</f>
        <v>1.7573479985674156E-2</v>
      </c>
      <c r="AP2" s="77">
        <f>IF([1]PIB!AN$7&gt;0,[1]PIB!AN$7,0)</f>
        <v>1.6860337402607062E-2</v>
      </c>
      <c r="AQ2" s="77">
        <f>IF([1]PIB!AO$7&gt;0,[1]PIB!AO$7,0)</f>
        <v>1.6161697153056931E-2</v>
      </c>
      <c r="AR2" s="77">
        <f>IF([1]PIB!AP$7&gt;0,[1]PIB!AP$7,0)</f>
        <v>1.5459587769107497E-2</v>
      </c>
      <c r="AS2" s="77">
        <f>IF([1]PIB!AQ$7&gt;0,[1]PIB!AQ$7,0)</f>
        <v>1.4826506058668754E-2</v>
      </c>
      <c r="AT2" s="77">
        <f>IF([1]PIB!AR$7&gt;0,[1]PIB!AR$7,0)</f>
        <v>1.42287626779809E-2</v>
      </c>
      <c r="AU2" s="77">
        <f>IF([1]PIB!AS$7&gt;0,[1]PIB!AS$7,0)</f>
        <v>1.3649404998509196E-2</v>
      </c>
      <c r="AV2" s="77">
        <f>IF([1]PIB!AT$7&gt;0,[1]PIB!AT$7,0)</f>
        <v>1.3043397003133395E-2</v>
      </c>
      <c r="AW2" s="77">
        <f>IF([1]PIB!AU$7&gt;0,[1]PIB!AU$7,0)</f>
        <v>1.2521649769168475E-2</v>
      </c>
      <c r="AX2" s="77">
        <f>IF([1]PIB!AV$7&gt;0,[1]PIB!AV$7,0)</f>
        <v>1.2017528767387819E-2</v>
      </c>
      <c r="AY2" s="77">
        <f>IF([1]PIB!AW$7&gt;0,[1]PIB!AW$7,0)</f>
        <v>1.1496536750218889E-2</v>
      </c>
      <c r="AZ2" s="77">
        <f>IF([1]PIB!AX$7&gt;0,[1]PIB!AX$7,0)</f>
        <v>1.1048060817422378E-2</v>
      </c>
      <c r="BA2" s="77">
        <f>IF([1]PIB!AY$7&gt;0,[1]PIB!AY$7,0)</f>
        <v>1.0689970535119331E-2</v>
      </c>
      <c r="BB2" s="77">
        <f>IF([1]PIB!AZ$7&gt;0,[1]PIB!AZ$7,0)</f>
        <v>1.0300098244171219E-2</v>
      </c>
      <c r="BC2" s="77">
        <f>IF([1]PIB!BA$7&gt;0,[1]PIB!BA$7,0)</f>
        <v>9.9734672320013207E-3</v>
      </c>
      <c r="BD2" s="77">
        <f>IF([1]PIB!BB$7&gt;0,[1]PIB!BB$7,0)</f>
        <v>9.5449965825775696E-3</v>
      </c>
      <c r="BE2" s="77">
        <f>IF([1]PIB!BC$7&gt;0,[1]PIB!BC$7,0)</f>
        <v>9.243820964026872E-3</v>
      </c>
      <c r="BF2" s="77">
        <f>IF([1]PIB!BD$7&gt;0,[1]PIB!BD$7,0)</f>
        <v>8.9028762870235756E-3</v>
      </c>
      <c r="BG2" s="77">
        <f>IF([1]PIB!BE$7&gt;0,[1]PIB!BE$7,0)</f>
        <v>8.5898901722729626E-3</v>
      </c>
      <c r="BH2" s="77">
        <f>IF([1]PIB!BF$7&gt;0,[1]PIB!BF$7,0)</f>
        <v>8.3593852442267469E-3</v>
      </c>
      <c r="BI2" s="77">
        <f>IF([1]PIB!BG$7&gt;0,[1]PIB!BG$7,0)</f>
        <v>8.1406114721822576E-3</v>
      </c>
      <c r="BJ2" s="77">
        <f>IF([1]PIB!BH$7&gt;0,[1]PIB!BH$7,0)</f>
        <v>7.9039757353913664E-3</v>
      </c>
      <c r="BK2" s="19">
        <f>IF([1]PIB!BI$7&gt;0,[1]PIB!BI$7,0)</f>
        <v>7.6731257807440834E-3</v>
      </c>
      <c r="BL2" s="19">
        <f>IF([1]PIB!BJ$7&gt;0,[1]PIB!BJ$7,0)</f>
        <v>7.4140140005500843E-3</v>
      </c>
      <c r="BM2" s="19">
        <f>IF([1]PIB!BK$7&gt;0,[1]PIB!BK$7,0)</f>
        <v>0</v>
      </c>
      <c r="BN2" s="19">
        <f>IF([1]PIB!BL$7&gt;0,[1]PIB!BL$7,0)</f>
        <v>0</v>
      </c>
      <c r="BO2" s="19">
        <f>IF([1]PIB!BM$7&gt;0,[1]PIB!BM$7,0)</f>
        <v>0</v>
      </c>
      <c r="BP2" s="19">
        <f>IF([1]PIB!BN$7&gt;0,[1]PIB!BN$7,0)</f>
        <v>0</v>
      </c>
      <c r="BQ2" s="19">
        <f>IF([1]PIB!BO$7&gt;0,[1]PIB!BO$7,0)</f>
        <v>0</v>
      </c>
      <c r="BR2" s="19">
        <f>IF([1]PIB!BP$7&gt;0,[1]PIB!BP$7,0)</f>
        <v>0</v>
      </c>
      <c r="BS2" s="19">
        <f>IF([1]PIB!BQ$7&gt;0,[1]PIB!BQ$7,0)</f>
        <v>0</v>
      </c>
      <c r="BT2" s="19">
        <f>IF([1]PIB!BR$7&gt;0,[1]PIB!BR$7,0)</f>
        <v>0</v>
      </c>
      <c r="BU2" s="19">
        <f>IF([1]PIB!BS$7&gt;0,[1]PIB!BS$7,0)</f>
        <v>0</v>
      </c>
      <c r="BV2" s="19">
        <f>IF([1]PIB!BT$7&gt;0,[1]PIB!BT$7,0)</f>
        <v>0</v>
      </c>
      <c r="BW2" s="19">
        <f>IF([1]PIB!BU$7&gt;0,[1]PIB!BU$7,0)</f>
        <v>0</v>
      </c>
      <c r="BX2" s="19">
        <f>IF([1]PIB!BV$7&gt;0,[1]PIB!BV$7,0)</f>
        <v>0</v>
      </c>
      <c r="BY2" s="19">
        <f>IF([1]PIB!BW$7&gt;0,[1]PIB!BW$7,0)</f>
        <v>0</v>
      </c>
      <c r="BZ2" s="19">
        <f>IF([1]PIB!BX$7&gt;0,[1]PIB!BX$7,0)</f>
        <v>0</v>
      </c>
      <c r="CA2" s="19">
        <f>IF([1]PIB!BY$7&gt;0,[1]PIB!BY$7,0)</f>
        <v>0</v>
      </c>
      <c r="CB2" s="19">
        <f>IF([1]PIB!BZ$7&gt;0,[1]PIB!BZ$7,0)</f>
        <v>0</v>
      </c>
      <c r="CC2" s="19">
        <f>IF([1]PIB!CA$7&gt;0,[1]PIB!CA$7,0)</f>
        <v>0</v>
      </c>
      <c r="CD2" s="19">
        <f>IF([1]PIB!CB$7&gt;0,[1]PIB!CB$7,0)</f>
        <v>0</v>
      </c>
      <c r="CE2" s="19">
        <f>IF([1]PIB!CC$7&gt;0,[1]PIB!CC$7,0)</f>
        <v>0</v>
      </c>
      <c r="CF2" s="19">
        <f>IF([1]PIB!CD$7&gt;0,[1]PIB!CD$7,0)</f>
        <v>0</v>
      </c>
      <c r="CG2" s="19">
        <f>IF([1]PIB!CE$7&gt;0,[1]PIB!CE$7,0)</f>
        <v>0</v>
      </c>
      <c r="CH2" s="19">
        <f>IF([1]PIB!CF$7&gt;0,[1]PIB!CF$7,0)</f>
        <v>0</v>
      </c>
      <c r="CI2" s="19">
        <f>IF([1]PIB!CG$7&gt;0,[1]PIB!CG$7,0)</f>
        <v>0</v>
      </c>
      <c r="CJ2" s="19">
        <f>IF([1]PIB!CH$7&gt;0,[1]PIB!CH$7,0)</f>
        <v>0</v>
      </c>
      <c r="CK2" s="19">
        <f>IF([1]PIB!CI$7&gt;0,[1]PIB!CI$7,0)</f>
        <v>0</v>
      </c>
      <c r="CL2" s="19">
        <f>IF([1]PIB!CJ$7&gt;0,[1]PIB!CJ$7,0)</f>
        <v>0</v>
      </c>
      <c r="CM2" s="19">
        <f>IF([1]PIB!CK$7&gt;0,[1]PIB!CK$7,0)</f>
        <v>0</v>
      </c>
      <c r="CN2" s="19">
        <f>IF([1]PIB!CL$7&gt;0,[1]PIB!CL$7,0)</f>
        <v>0</v>
      </c>
      <c r="CO2" s="19">
        <f>IF([1]PIB!CM$7&gt;0,[1]PIB!CM$7,0)</f>
        <v>0</v>
      </c>
      <c r="CP2" s="19">
        <f>IF([1]PIB!CN$7&gt;0,[1]PIB!CN$7,0)</f>
        <v>0</v>
      </c>
      <c r="CQ2" s="19">
        <f>IF([1]PIB!CO$7&gt;0,[1]PIB!CO$7,0)</f>
        <v>0</v>
      </c>
      <c r="CR2" s="19">
        <f>IF([1]PIB!CP$7&gt;0,[1]PIB!CP$7,0)</f>
        <v>0</v>
      </c>
      <c r="CS2" s="19">
        <f>IF([1]PIB!CQ$7&gt;0,[1]PIB!CQ$7,0)</f>
        <v>0</v>
      </c>
      <c r="CT2" s="19">
        <f>IF([1]PIB!CR$7&gt;0,[1]PIB!CR$7,0)</f>
        <v>0</v>
      </c>
      <c r="CU2" s="19">
        <f>IF([1]PIB!CS$7&gt;0,[1]PIB!CS$7,0)</f>
        <v>0</v>
      </c>
      <c r="CV2" s="19">
        <f>IF([1]PIB!CT$7&gt;0,[1]PIB!CT$7,0)</f>
        <v>0</v>
      </c>
      <c r="CW2" s="19">
        <f>IF([1]PIB!CU$7&gt;0,[1]PIB!CU$7,0)</f>
        <v>0</v>
      </c>
      <c r="CX2" s="19">
        <f>IF([1]PIB!CV$7&gt;0,[1]PIB!CV$7,0)</f>
        <v>0</v>
      </c>
    </row>
    <row r="3" spans="1:102" ht="19.5" customHeight="1" x14ac:dyDescent="0.3">
      <c r="A3" s="75" t="s">
        <v>90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74"/>
      <c r="S3" s="19">
        <v>0</v>
      </c>
      <c r="T3" s="19">
        <f t="shared" ref="T3:AY3" si="0">S3</f>
        <v>0</v>
      </c>
      <c r="U3" s="19">
        <f t="shared" si="0"/>
        <v>0</v>
      </c>
      <c r="V3" s="19">
        <f t="shared" si="0"/>
        <v>0</v>
      </c>
      <c r="W3" s="19">
        <f t="shared" si="0"/>
        <v>0</v>
      </c>
      <c r="X3" s="19">
        <f t="shared" si="0"/>
        <v>0</v>
      </c>
      <c r="Y3" s="19">
        <f t="shared" si="0"/>
        <v>0</v>
      </c>
      <c r="Z3" s="19">
        <f t="shared" si="0"/>
        <v>0</v>
      </c>
      <c r="AA3" s="19">
        <f t="shared" si="0"/>
        <v>0</v>
      </c>
      <c r="AB3" s="19">
        <f t="shared" si="0"/>
        <v>0</v>
      </c>
      <c r="AC3" s="19">
        <f t="shared" si="0"/>
        <v>0</v>
      </c>
      <c r="AD3" s="19">
        <f t="shared" si="0"/>
        <v>0</v>
      </c>
      <c r="AE3" s="19">
        <f t="shared" si="0"/>
        <v>0</v>
      </c>
      <c r="AF3" s="19">
        <f t="shared" si="0"/>
        <v>0</v>
      </c>
      <c r="AG3" s="19">
        <f t="shared" si="0"/>
        <v>0</v>
      </c>
      <c r="AH3" s="19">
        <f t="shared" si="0"/>
        <v>0</v>
      </c>
      <c r="AI3" s="19">
        <f t="shared" si="0"/>
        <v>0</v>
      </c>
      <c r="AJ3" s="19">
        <f t="shared" si="0"/>
        <v>0</v>
      </c>
      <c r="AK3" s="19">
        <f t="shared" si="0"/>
        <v>0</v>
      </c>
      <c r="AL3" s="19">
        <f t="shared" si="0"/>
        <v>0</v>
      </c>
      <c r="AM3" s="19">
        <f t="shared" si="0"/>
        <v>0</v>
      </c>
      <c r="AN3" s="19">
        <f t="shared" si="0"/>
        <v>0</v>
      </c>
      <c r="AO3" s="19">
        <f t="shared" si="0"/>
        <v>0</v>
      </c>
      <c r="AP3" s="19">
        <f t="shared" si="0"/>
        <v>0</v>
      </c>
      <c r="AQ3" s="19">
        <f t="shared" si="0"/>
        <v>0</v>
      </c>
      <c r="AR3" s="19">
        <f t="shared" si="0"/>
        <v>0</v>
      </c>
      <c r="AS3" s="19">
        <f t="shared" si="0"/>
        <v>0</v>
      </c>
      <c r="AT3" s="19">
        <f t="shared" si="0"/>
        <v>0</v>
      </c>
      <c r="AU3" s="19">
        <f t="shared" si="0"/>
        <v>0</v>
      </c>
      <c r="AV3" s="19">
        <f t="shared" si="0"/>
        <v>0</v>
      </c>
      <c r="AW3" s="19">
        <f t="shared" si="0"/>
        <v>0</v>
      </c>
      <c r="AX3" s="19">
        <f t="shared" si="0"/>
        <v>0</v>
      </c>
      <c r="AY3" s="19">
        <f t="shared" si="0"/>
        <v>0</v>
      </c>
      <c r="AZ3" s="19">
        <f t="shared" ref="AZ3:CE3" si="1">AY3</f>
        <v>0</v>
      </c>
      <c r="BA3" s="19">
        <f t="shared" si="1"/>
        <v>0</v>
      </c>
      <c r="BB3" s="19">
        <f t="shared" si="1"/>
        <v>0</v>
      </c>
      <c r="BC3" s="19">
        <f t="shared" si="1"/>
        <v>0</v>
      </c>
      <c r="BD3" s="19">
        <f t="shared" si="1"/>
        <v>0</v>
      </c>
      <c r="BE3" s="19">
        <f t="shared" si="1"/>
        <v>0</v>
      </c>
      <c r="BF3" s="19">
        <f t="shared" si="1"/>
        <v>0</v>
      </c>
      <c r="BG3" s="19">
        <f t="shared" si="1"/>
        <v>0</v>
      </c>
      <c r="BH3" s="19">
        <f t="shared" si="1"/>
        <v>0</v>
      </c>
      <c r="BI3" s="19">
        <f t="shared" si="1"/>
        <v>0</v>
      </c>
      <c r="BJ3" s="19">
        <f t="shared" si="1"/>
        <v>0</v>
      </c>
      <c r="BK3" s="19">
        <f t="shared" si="1"/>
        <v>0</v>
      </c>
      <c r="BL3" s="19">
        <f t="shared" si="1"/>
        <v>0</v>
      </c>
      <c r="BM3" s="19">
        <f t="shared" si="1"/>
        <v>0</v>
      </c>
      <c r="BN3" s="19">
        <f t="shared" si="1"/>
        <v>0</v>
      </c>
      <c r="BO3" s="19">
        <f t="shared" si="1"/>
        <v>0</v>
      </c>
      <c r="BP3" s="19">
        <f t="shared" si="1"/>
        <v>0</v>
      </c>
      <c r="BQ3" s="19">
        <f t="shared" si="1"/>
        <v>0</v>
      </c>
      <c r="BR3" s="19">
        <f t="shared" si="1"/>
        <v>0</v>
      </c>
      <c r="BS3" s="19">
        <f t="shared" si="1"/>
        <v>0</v>
      </c>
      <c r="BT3" s="19">
        <f t="shared" si="1"/>
        <v>0</v>
      </c>
      <c r="BU3" s="19">
        <f t="shared" si="1"/>
        <v>0</v>
      </c>
      <c r="BV3" s="19">
        <f t="shared" si="1"/>
        <v>0</v>
      </c>
      <c r="BW3" s="19">
        <f t="shared" si="1"/>
        <v>0</v>
      </c>
      <c r="BX3" s="19">
        <f t="shared" si="1"/>
        <v>0</v>
      </c>
      <c r="BY3" s="19">
        <f t="shared" si="1"/>
        <v>0</v>
      </c>
      <c r="BZ3" s="19">
        <f t="shared" si="1"/>
        <v>0</v>
      </c>
      <c r="CA3" s="19">
        <f t="shared" si="1"/>
        <v>0</v>
      </c>
      <c r="CB3" s="19">
        <f t="shared" si="1"/>
        <v>0</v>
      </c>
      <c r="CC3" s="19">
        <f t="shared" si="1"/>
        <v>0</v>
      </c>
      <c r="CD3" s="19">
        <f t="shared" si="1"/>
        <v>0</v>
      </c>
      <c r="CE3" s="19">
        <f t="shared" si="1"/>
        <v>0</v>
      </c>
      <c r="CF3" s="19">
        <f t="shared" ref="CF3:CX3" si="2">CE3</f>
        <v>0</v>
      </c>
      <c r="CG3" s="19">
        <f t="shared" si="2"/>
        <v>0</v>
      </c>
      <c r="CH3" s="19">
        <f t="shared" si="2"/>
        <v>0</v>
      </c>
      <c r="CI3" s="19">
        <f t="shared" si="2"/>
        <v>0</v>
      </c>
      <c r="CJ3" s="19">
        <f t="shared" si="2"/>
        <v>0</v>
      </c>
      <c r="CK3" s="19">
        <f t="shared" si="2"/>
        <v>0</v>
      </c>
      <c r="CL3" s="19">
        <f t="shared" si="2"/>
        <v>0</v>
      </c>
      <c r="CM3" s="19">
        <f t="shared" si="2"/>
        <v>0</v>
      </c>
      <c r="CN3" s="19">
        <f t="shared" si="2"/>
        <v>0</v>
      </c>
      <c r="CO3" s="19">
        <f t="shared" si="2"/>
        <v>0</v>
      </c>
      <c r="CP3" s="19">
        <f t="shared" si="2"/>
        <v>0</v>
      </c>
      <c r="CQ3" s="19">
        <f t="shared" si="2"/>
        <v>0</v>
      </c>
      <c r="CR3" s="19">
        <f t="shared" si="2"/>
        <v>0</v>
      </c>
      <c r="CS3" s="19">
        <f t="shared" si="2"/>
        <v>0</v>
      </c>
      <c r="CT3" s="19">
        <f t="shared" si="2"/>
        <v>0</v>
      </c>
      <c r="CU3" s="19">
        <f t="shared" si="2"/>
        <v>0</v>
      </c>
      <c r="CV3" s="19">
        <f t="shared" si="2"/>
        <v>0</v>
      </c>
      <c r="CW3" s="19">
        <f t="shared" si="2"/>
        <v>0</v>
      </c>
      <c r="CX3" s="19">
        <f t="shared" si="2"/>
        <v>0</v>
      </c>
    </row>
    <row r="4" spans="1:102" ht="19.5" customHeight="1" x14ac:dyDescent="0.3">
      <c r="A4" s="75" t="s">
        <v>89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74"/>
      <c r="S4" s="19">
        <v>0</v>
      </c>
      <c r="T4" s="19">
        <f>'[1]Massa Salarial'!T$3</f>
        <v>1.7000000000000001E-2</v>
      </c>
      <c r="U4" s="19">
        <f>'[1]Massa Salarial'!U$3</f>
        <v>1.7000000000000001E-2</v>
      </c>
      <c r="V4" s="19">
        <f>'[1]Massa Salarial'!V$3</f>
        <v>1.7000000000000001E-2</v>
      </c>
      <c r="W4" s="19">
        <f>'[1]Massa Salarial'!W$3</f>
        <v>1.7000000000000001E-2</v>
      </c>
      <c r="X4" s="19">
        <f>'[1]Massa Salarial'!X$3</f>
        <v>1.7000000000000001E-2</v>
      </c>
      <c r="Y4" s="19">
        <f>'[1]Massa Salarial'!Y$3</f>
        <v>1.7000000000000001E-2</v>
      </c>
      <c r="Z4" s="19">
        <f>'[1]Massa Salarial'!Z$3</f>
        <v>1.7000000000000001E-2</v>
      </c>
      <c r="AA4" s="19">
        <f>'[1]Massa Salarial'!AA$3</f>
        <v>1.7000000000000001E-2</v>
      </c>
      <c r="AB4" s="19">
        <f>'[1]Massa Salarial'!AB$3</f>
        <v>1.7000000000000001E-2</v>
      </c>
      <c r="AC4" s="19">
        <f>'[1]Massa Salarial'!AC$3</f>
        <v>1.7000000000000001E-2</v>
      </c>
      <c r="AD4" s="19">
        <f>'[1]Massa Salarial'!AD$3</f>
        <v>1.7000000000000001E-2</v>
      </c>
      <c r="AE4" s="19">
        <f>'[1]Massa Salarial'!AE$3</f>
        <v>1.7000000000000001E-2</v>
      </c>
      <c r="AF4" s="19">
        <f>'[1]Massa Salarial'!AF$3</f>
        <v>1.7000000000000001E-2</v>
      </c>
      <c r="AG4" s="19">
        <f>'[1]Massa Salarial'!AG$3</f>
        <v>1.7000000000000001E-2</v>
      </c>
      <c r="AH4" s="19">
        <f>'[1]Massa Salarial'!AH$3</f>
        <v>1.7000000000000001E-2</v>
      </c>
      <c r="AI4" s="19">
        <f>'[1]Massa Salarial'!AI$3</f>
        <v>1.7000000000000001E-2</v>
      </c>
      <c r="AJ4" s="19">
        <f>'[1]Massa Salarial'!AJ$3</f>
        <v>1.7000000000000001E-2</v>
      </c>
      <c r="AK4" s="19">
        <f>'[1]Massa Salarial'!AK$3</f>
        <v>1.7000000000000001E-2</v>
      </c>
      <c r="AL4" s="19">
        <f>'[1]Massa Salarial'!AL$3</f>
        <v>1.7000000000000001E-2</v>
      </c>
      <c r="AM4" s="19">
        <f>'[1]Massa Salarial'!AM$3</f>
        <v>1.7000000000000001E-2</v>
      </c>
      <c r="AN4" s="19">
        <f>'[1]Massa Salarial'!AN$3</f>
        <v>1.7000000000000001E-2</v>
      </c>
      <c r="AO4" s="19">
        <f>'[1]Massa Salarial'!AO$3</f>
        <v>1.7000000000000001E-2</v>
      </c>
      <c r="AP4" s="19">
        <f>'[1]Massa Salarial'!AP$3</f>
        <v>1.7000000000000001E-2</v>
      </c>
      <c r="AQ4" s="19">
        <f>'[1]Massa Salarial'!AQ$3</f>
        <v>1.7000000000000001E-2</v>
      </c>
      <c r="AR4" s="19">
        <f>'[1]Massa Salarial'!AR$3</f>
        <v>1.7000000000000001E-2</v>
      </c>
      <c r="AS4" s="19">
        <f>'[1]Massa Salarial'!AS$3</f>
        <v>1.7000000000000001E-2</v>
      </c>
      <c r="AT4" s="19">
        <f>'[1]Massa Salarial'!AT$3</f>
        <v>1.7000000000000001E-2</v>
      </c>
      <c r="AU4" s="19">
        <f>'[1]Massa Salarial'!AU$3</f>
        <v>1.7000000000000001E-2</v>
      </c>
      <c r="AV4" s="19">
        <f>'[1]Massa Salarial'!AV$3</f>
        <v>1.7000000000000001E-2</v>
      </c>
      <c r="AW4" s="19">
        <f>'[1]Massa Salarial'!AW$3</f>
        <v>1.7000000000000001E-2</v>
      </c>
      <c r="AX4" s="19">
        <f>'[1]Massa Salarial'!AX$3</f>
        <v>1.7000000000000001E-2</v>
      </c>
      <c r="AY4" s="19">
        <f>'[1]Massa Salarial'!AY$3</f>
        <v>1.7000000000000001E-2</v>
      </c>
      <c r="AZ4" s="19">
        <f>'[1]Massa Salarial'!AZ$3</f>
        <v>1.7000000000000001E-2</v>
      </c>
      <c r="BA4" s="19">
        <f>'[1]Massa Salarial'!BA$3</f>
        <v>1.7000000000000001E-2</v>
      </c>
      <c r="BB4" s="19">
        <f>'[1]Massa Salarial'!BB$3</f>
        <v>1.7000000000000001E-2</v>
      </c>
      <c r="BC4" s="19">
        <f>'[1]Massa Salarial'!BC$3</f>
        <v>1.7000000000000001E-2</v>
      </c>
      <c r="BD4" s="19">
        <f>'[1]Massa Salarial'!BD$3</f>
        <v>1.7000000000000001E-2</v>
      </c>
      <c r="BE4" s="19">
        <f>'[1]Massa Salarial'!BE$3</f>
        <v>1.7000000000000001E-2</v>
      </c>
      <c r="BF4" s="19">
        <f>'[1]Massa Salarial'!BF$3</f>
        <v>1.7000000000000001E-2</v>
      </c>
      <c r="BG4" s="19">
        <f>'[1]Massa Salarial'!BG$3</f>
        <v>1.7000000000000001E-2</v>
      </c>
      <c r="BH4" s="19">
        <f>'[1]Massa Salarial'!BH$3</f>
        <v>1.7000000000000001E-2</v>
      </c>
      <c r="BI4" s="19">
        <f>'[1]Massa Salarial'!BI$3</f>
        <v>1.7000000000000001E-2</v>
      </c>
      <c r="BJ4" s="19">
        <f>'[1]Massa Salarial'!BJ$3</f>
        <v>1.7000000000000001E-2</v>
      </c>
      <c r="BK4" s="19">
        <f>'[1]Massa Salarial'!BK$22</f>
        <v>0</v>
      </c>
      <c r="BL4" s="19">
        <f>'[1]Massa Salarial'!BL$22</f>
        <v>0</v>
      </c>
      <c r="BM4" s="19">
        <f>'[1]Massa Salarial'!BM$22</f>
        <v>0</v>
      </c>
      <c r="BN4" s="19">
        <f>'[1]Massa Salarial'!BN$22</f>
        <v>0</v>
      </c>
      <c r="BO4" s="19">
        <f>'[1]Massa Salarial'!BO$22</f>
        <v>0</v>
      </c>
      <c r="BP4" s="19">
        <f>'[1]Massa Salarial'!BP$22</f>
        <v>0</v>
      </c>
      <c r="BQ4" s="19">
        <f>'[1]Massa Salarial'!BQ$22</f>
        <v>0</v>
      </c>
      <c r="BR4" s="19">
        <f>'[1]Massa Salarial'!BR$22</f>
        <v>0</v>
      </c>
      <c r="BS4" s="19">
        <f>'[1]Massa Salarial'!BS$22</f>
        <v>0</v>
      </c>
      <c r="BT4" s="19">
        <f>'[1]Massa Salarial'!BT$22</f>
        <v>0</v>
      </c>
      <c r="BU4" s="19">
        <f>'[1]Massa Salarial'!BU$22</f>
        <v>0</v>
      </c>
      <c r="BV4" s="19">
        <f>'[1]Massa Salarial'!BV$22</f>
        <v>0</v>
      </c>
      <c r="BW4" s="19">
        <f>'[1]Massa Salarial'!BW$22</f>
        <v>0</v>
      </c>
      <c r="BX4" s="19">
        <f>'[1]Massa Salarial'!BX$22</f>
        <v>0</v>
      </c>
      <c r="BY4" s="19">
        <f>'[1]Massa Salarial'!BY$22</f>
        <v>0</v>
      </c>
      <c r="BZ4" s="19">
        <f>'[1]Massa Salarial'!BZ$22</f>
        <v>0</v>
      </c>
      <c r="CA4" s="19">
        <f>'[1]Massa Salarial'!CA$22</f>
        <v>0</v>
      </c>
      <c r="CB4" s="19">
        <f>'[1]Massa Salarial'!CB$22</f>
        <v>0</v>
      </c>
      <c r="CC4" s="19">
        <f>'[1]Massa Salarial'!CC$22</f>
        <v>0</v>
      </c>
      <c r="CD4" s="19">
        <f>'[1]Massa Salarial'!CD$22</f>
        <v>0</v>
      </c>
      <c r="CE4" s="19">
        <f>'[1]Massa Salarial'!CE$22</f>
        <v>0</v>
      </c>
      <c r="CF4" s="19">
        <f>'[1]Massa Salarial'!CF$22</f>
        <v>0</v>
      </c>
      <c r="CG4" s="19">
        <f>'[1]Massa Salarial'!CG$22</f>
        <v>0</v>
      </c>
      <c r="CH4" s="19">
        <f>'[1]Massa Salarial'!CH$22</f>
        <v>0</v>
      </c>
      <c r="CI4" s="19">
        <f>'[1]Massa Salarial'!CI$22</f>
        <v>0</v>
      </c>
      <c r="CJ4" s="19">
        <f>'[1]Massa Salarial'!CJ$22</f>
        <v>0</v>
      </c>
      <c r="CK4" s="19">
        <f>'[1]Massa Salarial'!CK$22</f>
        <v>0</v>
      </c>
      <c r="CL4" s="19">
        <f>'[1]Massa Salarial'!CL$22</f>
        <v>0</v>
      </c>
      <c r="CM4" s="19">
        <f>'[1]Massa Salarial'!CM$22</f>
        <v>0</v>
      </c>
      <c r="CN4" s="19">
        <f>'[1]Massa Salarial'!CN$22</f>
        <v>0</v>
      </c>
      <c r="CO4" s="19">
        <f>'[1]Massa Salarial'!CO$22</f>
        <v>0</v>
      </c>
      <c r="CP4" s="19">
        <f>'[1]Massa Salarial'!CP$22</f>
        <v>0</v>
      </c>
      <c r="CQ4" s="19">
        <f>'[1]Massa Salarial'!CQ$22</f>
        <v>0</v>
      </c>
      <c r="CR4" s="19">
        <f>'[1]Massa Salarial'!CR$22</f>
        <v>0</v>
      </c>
      <c r="CS4" s="19">
        <f>'[1]Massa Salarial'!CS$22</f>
        <v>0</v>
      </c>
      <c r="CT4" s="19">
        <f>'[1]Massa Salarial'!CT$22</f>
        <v>0</v>
      </c>
      <c r="CU4" s="19">
        <f>'[1]Massa Salarial'!CU$22</f>
        <v>0</v>
      </c>
      <c r="CV4" s="19">
        <f>'[1]Massa Salarial'!CV$22</f>
        <v>0</v>
      </c>
      <c r="CW4" s="19">
        <f>'[1]Massa Salarial'!CW$22</f>
        <v>0</v>
      </c>
      <c r="CX4" s="19">
        <f>'[1]Massa Salarial'!CX$22</f>
        <v>0</v>
      </c>
    </row>
    <row r="5" spans="1:102" ht="19.5" customHeight="1" x14ac:dyDescent="0.3">
      <c r="A5" s="75" t="s">
        <v>88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74"/>
      <c r="S5" s="19">
        <v>1.4999999999999999E-2</v>
      </c>
      <c r="T5" s="19">
        <v>0.02</v>
      </c>
      <c r="U5" s="19">
        <f t="shared" ref="U5:AZ5" si="3">T5</f>
        <v>0.02</v>
      </c>
      <c r="V5" s="19">
        <f t="shared" si="3"/>
        <v>0.02</v>
      </c>
      <c r="W5" s="19">
        <f t="shared" si="3"/>
        <v>0.02</v>
      </c>
      <c r="X5" s="19">
        <f t="shared" si="3"/>
        <v>0.02</v>
      </c>
      <c r="Y5" s="19">
        <f t="shared" si="3"/>
        <v>0.02</v>
      </c>
      <c r="Z5" s="19">
        <f t="shared" si="3"/>
        <v>0.02</v>
      </c>
      <c r="AA5" s="19">
        <f t="shared" si="3"/>
        <v>0.02</v>
      </c>
      <c r="AB5" s="19">
        <f t="shared" si="3"/>
        <v>0.02</v>
      </c>
      <c r="AC5" s="19">
        <f t="shared" si="3"/>
        <v>0.02</v>
      </c>
      <c r="AD5" s="19">
        <f t="shared" si="3"/>
        <v>0.02</v>
      </c>
      <c r="AE5" s="19">
        <f t="shared" si="3"/>
        <v>0.02</v>
      </c>
      <c r="AF5" s="19">
        <f t="shared" si="3"/>
        <v>0.02</v>
      </c>
      <c r="AG5" s="19">
        <f t="shared" si="3"/>
        <v>0.02</v>
      </c>
      <c r="AH5" s="19">
        <f t="shared" si="3"/>
        <v>0.02</v>
      </c>
      <c r="AI5" s="19">
        <f t="shared" si="3"/>
        <v>0.02</v>
      </c>
      <c r="AJ5" s="19">
        <f t="shared" si="3"/>
        <v>0.02</v>
      </c>
      <c r="AK5" s="19">
        <f t="shared" si="3"/>
        <v>0.02</v>
      </c>
      <c r="AL5" s="19">
        <f t="shared" si="3"/>
        <v>0.02</v>
      </c>
      <c r="AM5" s="19">
        <f t="shared" si="3"/>
        <v>0.02</v>
      </c>
      <c r="AN5" s="19">
        <f t="shared" si="3"/>
        <v>0.02</v>
      </c>
      <c r="AO5" s="19">
        <f t="shared" si="3"/>
        <v>0.02</v>
      </c>
      <c r="AP5" s="19">
        <f t="shared" si="3"/>
        <v>0.02</v>
      </c>
      <c r="AQ5" s="19">
        <f t="shared" si="3"/>
        <v>0.02</v>
      </c>
      <c r="AR5" s="19">
        <f t="shared" si="3"/>
        <v>0.02</v>
      </c>
      <c r="AS5" s="19">
        <f t="shared" si="3"/>
        <v>0.02</v>
      </c>
      <c r="AT5" s="19">
        <f t="shared" si="3"/>
        <v>0.02</v>
      </c>
      <c r="AU5" s="19">
        <f t="shared" si="3"/>
        <v>0.02</v>
      </c>
      <c r="AV5" s="19">
        <f t="shared" si="3"/>
        <v>0.02</v>
      </c>
      <c r="AW5" s="19">
        <f t="shared" si="3"/>
        <v>0.02</v>
      </c>
      <c r="AX5" s="19">
        <f t="shared" si="3"/>
        <v>0.02</v>
      </c>
      <c r="AY5" s="19">
        <f t="shared" si="3"/>
        <v>0.02</v>
      </c>
      <c r="AZ5" s="19">
        <f t="shared" si="3"/>
        <v>0.02</v>
      </c>
      <c r="BA5" s="19">
        <f t="shared" ref="BA5:CF5" si="4">AZ5</f>
        <v>0.02</v>
      </c>
      <c r="BB5" s="19">
        <f t="shared" si="4"/>
        <v>0.02</v>
      </c>
      <c r="BC5" s="19">
        <f t="shared" si="4"/>
        <v>0.02</v>
      </c>
      <c r="BD5" s="19">
        <f t="shared" si="4"/>
        <v>0.02</v>
      </c>
      <c r="BE5" s="19">
        <f t="shared" si="4"/>
        <v>0.02</v>
      </c>
      <c r="BF5" s="19">
        <f t="shared" si="4"/>
        <v>0.02</v>
      </c>
      <c r="BG5" s="19">
        <f t="shared" si="4"/>
        <v>0.02</v>
      </c>
      <c r="BH5" s="19">
        <f t="shared" si="4"/>
        <v>0.02</v>
      </c>
      <c r="BI5" s="19">
        <f t="shared" si="4"/>
        <v>0.02</v>
      </c>
      <c r="BJ5" s="19">
        <f t="shared" si="4"/>
        <v>0.02</v>
      </c>
      <c r="BK5" s="19">
        <f t="shared" si="4"/>
        <v>0.02</v>
      </c>
      <c r="BL5" s="19">
        <f t="shared" si="4"/>
        <v>0.02</v>
      </c>
      <c r="BM5" s="19">
        <f t="shared" si="4"/>
        <v>0.02</v>
      </c>
      <c r="BN5" s="19">
        <f t="shared" si="4"/>
        <v>0.02</v>
      </c>
      <c r="BO5" s="19">
        <f t="shared" si="4"/>
        <v>0.02</v>
      </c>
      <c r="BP5" s="19">
        <f t="shared" si="4"/>
        <v>0.02</v>
      </c>
      <c r="BQ5" s="19">
        <f t="shared" si="4"/>
        <v>0.02</v>
      </c>
      <c r="BR5" s="19">
        <f t="shared" si="4"/>
        <v>0.02</v>
      </c>
      <c r="BS5" s="19">
        <f t="shared" si="4"/>
        <v>0.02</v>
      </c>
      <c r="BT5" s="19">
        <f t="shared" si="4"/>
        <v>0.02</v>
      </c>
      <c r="BU5" s="19">
        <f t="shared" si="4"/>
        <v>0.02</v>
      </c>
      <c r="BV5" s="19">
        <f t="shared" si="4"/>
        <v>0.02</v>
      </c>
      <c r="BW5" s="19">
        <f t="shared" si="4"/>
        <v>0.02</v>
      </c>
      <c r="BX5" s="19">
        <f t="shared" si="4"/>
        <v>0.02</v>
      </c>
      <c r="BY5" s="19">
        <f t="shared" si="4"/>
        <v>0.02</v>
      </c>
      <c r="BZ5" s="19">
        <f t="shared" si="4"/>
        <v>0.02</v>
      </c>
      <c r="CA5" s="19">
        <f t="shared" si="4"/>
        <v>0.02</v>
      </c>
      <c r="CB5" s="19">
        <f t="shared" si="4"/>
        <v>0.02</v>
      </c>
      <c r="CC5" s="19">
        <f t="shared" si="4"/>
        <v>0.02</v>
      </c>
      <c r="CD5" s="19">
        <f t="shared" si="4"/>
        <v>0.02</v>
      </c>
      <c r="CE5" s="19">
        <f t="shared" si="4"/>
        <v>0.02</v>
      </c>
      <c r="CF5" s="19">
        <f t="shared" si="4"/>
        <v>0.02</v>
      </c>
      <c r="CG5" s="19">
        <f t="shared" ref="CG5:CX5" si="5">CF5</f>
        <v>0.02</v>
      </c>
      <c r="CH5" s="19">
        <f t="shared" si="5"/>
        <v>0.02</v>
      </c>
      <c r="CI5" s="19">
        <f t="shared" si="5"/>
        <v>0.02</v>
      </c>
      <c r="CJ5" s="19">
        <f t="shared" si="5"/>
        <v>0.02</v>
      </c>
      <c r="CK5" s="19">
        <f t="shared" si="5"/>
        <v>0.02</v>
      </c>
      <c r="CL5" s="19">
        <f t="shared" si="5"/>
        <v>0.02</v>
      </c>
      <c r="CM5" s="19">
        <f t="shared" si="5"/>
        <v>0.02</v>
      </c>
      <c r="CN5" s="19">
        <f t="shared" si="5"/>
        <v>0.02</v>
      </c>
      <c r="CO5" s="19">
        <f t="shared" si="5"/>
        <v>0.02</v>
      </c>
      <c r="CP5" s="19">
        <f t="shared" si="5"/>
        <v>0.02</v>
      </c>
      <c r="CQ5" s="19">
        <f t="shared" si="5"/>
        <v>0.02</v>
      </c>
      <c r="CR5" s="19">
        <f t="shared" si="5"/>
        <v>0.02</v>
      </c>
      <c r="CS5" s="19">
        <f t="shared" si="5"/>
        <v>0.02</v>
      </c>
      <c r="CT5" s="19">
        <f t="shared" si="5"/>
        <v>0.02</v>
      </c>
      <c r="CU5" s="19">
        <f t="shared" si="5"/>
        <v>0.02</v>
      </c>
      <c r="CV5" s="19">
        <f t="shared" si="5"/>
        <v>0.02</v>
      </c>
      <c r="CW5" s="19">
        <f t="shared" si="5"/>
        <v>0.02</v>
      </c>
      <c r="CX5" s="19">
        <f t="shared" si="5"/>
        <v>0.02</v>
      </c>
    </row>
    <row r="6" spans="1:102" ht="19.5" customHeight="1" x14ac:dyDescent="0.3">
      <c r="A6" s="73" t="s">
        <v>87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1"/>
      <c r="S6" s="70">
        <v>0.01</v>
      </c>
      <c r="T6" s="70">
        <f>S6</f>
        <v>0.01</v>
      </c>
      <c r="U6" s="70">
        <f t="shared" ref="U6:AZ6" si="6">T6</f>
        <v>0.01</v>
      </c>
      <c r="V6" s="70">
        <f t="shared" si="6"/>
        <v>0.01</v>
      </c>
      <c r="W6" s="70">
        <f t="shared" si="6"/>
        <v>0.01</v>
      </c>
      <c r="X6" s="70">
        <f t="shared" si="6"/>
        <v>0.01</v>
      </c>
      <c r="Y6" s="70">
        <f t="shared" si="6"/>
        <v>0.01</v>
      </c>
      <c r="Z6" s="70">
        <f t="shared" si="6"/>
        <v>0.01</v>
      </c>
      <c r="AA6" s="70">
        <f t="shared" si="6"/>
        <v>0.01</v>
      </c>
      <c r="AB6" s="70">
        <f t="shared" si="6"/>
        <v>0.01</v>
      </c>
      <c r="AC6" s="70">
        <f t="shared" si="6"/>
        <v>0.01</v>
      </c>
      <c r="AD6" s="70">
        <f t="shared" si="6"/>
        <v>0.01</v>
      </c>
      <c r="AE6" s="70">
        <f t="shared" si="6"/>
        <v>0.01</v>
      </c>
      <c r="AF6" s="70">
        <f t="shared" si="6"/>
        <v>0.01</v>
      </c>
      <c r="AG6" s="70">
        <f t="shared" si="6"/>
        <v>0.01</v>
      </c>
      <c r="AH6" s="70">
        <f t="shared" si="6"/>
        <v>0.01</v>
      </c>
      <c r="AI6" s="70">
        <f t="shared" si="6"/>
        <v>0.01</v>
      </c>
      <c r="AJ6" s="70">
        <f t="shared" si="6"/>
        <v>0.01</v>
      </c>
      <c r="AK6" s="70">
        <f t="shared" si="6"/>
        <v>0.01</v>
      </c>
      <c r="AL6" s="70">
        <f t="shared" si="6"/>
        <v>0.01</v>
      </c>
      <c r="AM6" s="70">
        <f t="shared" si="6"/>
        <v>0.01</v>
      </c>
      <c r="AN6" s="70">
        <f t="shared" si="6"/>
        <v>0.01</v>
      </c>
      <c r="AO6" s="70">
        <f t="shared" si="6"/>
        <v>0.01</v>
      </c>
      <c r="AP6" s="70">
        <f t="shared" si="6"/>
        <v>0.01</v>
      </c>
      <c r="AQ6" s="70">
        <f t="shared" si="6"/>
        <v>0.01</v>
      </c>
      <c r="AR6" s="70">
        <f t="shared" si="6"/>
        <v>0.01</v>
      </c>
      <c r="AS6" s="70">
        <f t="shared" si="6"/>
        <v>0.01</v>
      </c>
      <c r="AT6" s="70">
        <f t="shared" si="6"/>
        <v>0.01</v>
      </c>
      <c r="AU6" s="70">
        <f t="shared" si="6"/>
        <v>0.01</v>
      </c>
      <c r="AV6" s="70">
        <f t="shared" si="6"/>
        <v>0.01</v>
      </c>
      <c r="AW6" s="70">
        <f t="shared" si="6"/>
        <v>0.01</v>
      </c>
      <c r="AX6" s="70">
        <f t="shared" si="6"/>
        <v>0.01</v>
      </c>
      <c r="AY6" s="70">
        <f t="shared" si="6"/>
        <v>0.01</v>
      </c>
      <c r="AZ6" s="70">
        <f t="shared" si="6"/>
        <v>0.01</v>
      </c>
      <c r="BA6" s="70">
        <f t="shared" ref="BA6:CF6" si="7">AZ6</f>
        <v>0.01</v>
      </c>
      <c r="BB6" s="70">
        <f t="shared" si="7"/>
        <v>0.01</v>
      </c>
      <c r="BC6" s="70">
        <f t="shared" si="7"/>
        <v>0.01</v>
      </c>
      <c r="BD6" s="70">
        <f t="shared" si="7"/>
        <v>0.01</v>
      </c>
      <c r="BE6" s="70">
        <f t="shared" si="7"/>
        <v>0.01</v>
      </c>
      <c r="BF6" s="70">
        <f t="shared" si="7"/>
        <v>0.01</v>
      </c>
      <c r="BG6" s="70">
        <f t="shared" si="7"/>
        <v>0.01</v>
      </c>
      <c r="BH6" s="70">
        <f t="shared" si="7"/>
        <v>0.01</v>
      </c>
      <c r="BI6" s="70">
        <f t="shared" si="7"/>
        <v>0.01</v>
      </c>
      <c r="BJ6" s="70">
        <f t="shared" si="7"/>
        <v>0.01</v>
      </c>
      <c r="BK6" s="70">
        <f t="shared" si="7"/>
        <v>0.01</v>
      </c>
      <c r="BL6" s="70">
        <f t="shared" si="7"/>
        <v>0.01</v>
      </c>
      <c r="BM6" s="70">
        <f t="shared" si="7"/>
        <v>0.01</v>
      </c>
      <c r="BN6" s="70">
        <f t="shared" si="7"/>
        <v>0.01</v>
      </c>
      <c r="BO6" s="70">
        <f t="shared" si="7"/>
        <v>0.01</v>
      </c>
      <c r="BP6" s="70">
        <f t="shared" si="7"/>
        <v>0.01</v>
      </c>
      <c r="BQ6" s="70">
        <f t="shared" si="7"/>
        <v>0.01</v>
      </c>
      <c r="BR6" s="70">
        <f t="shared" si="7"/>
        <v>0.01</v>
      </c>
      <c r="BS6" s="70">
        <f t="shared" si="7"/>
        <v>0.01</v>
      </c>
      <c r="BT6" s="70">
        <f t="shared" si="7"/>
        <v>0.01</v>
      </c>
      <c r="BU6" s="70">
        <f t="shared" si="7"/>
        <v>0.01</v>
      </c>
      <c r="BV6" s="70">
        <f t="shared" si="7"/>
        <v>0.01</v>
      </c>
      <c r="BW6" s="70">
        <f t="shared" si="7"/>
        <v>0.01</v>
      </c>
      <c r="BX6" s="70">
        <f t="shared" si="7"/>
        <v>0.01</v>
      </c>
      <c r="BY6" s="70">
        <f t="shared" si="7"/>
        <v>0.01</v>
      </c>
      <c r="BZ6" s="70">
        <f t="shared" si="7"/>
        <v>0.01</v>
      </c>
      <c r="CA6" s="70">
        <f t="shared" si="7"/>
        <v>0.01</v>
      </c>
      <c r="CB6" s="70">
        <f t="shared" si="7"/>
        <v>0.01</v>
      </c>
      <c r="CC6" s="70">
        <f t="shared" si="7"/>
        <v>0.01</v>
      </c>
      <c r="CD6" s="70">
        <f t="shared" si="7"/>
        <v>0.01</v>
      </c>
      <c r="CE6" s="70">
        <f t="shared" si="7"/>
        <v>0.01</v>
      </c>
      <c r="CF6" s="70">
        <f t="shared" si="7"/>
        <v>0.01</v>
      </c>
      <c r="CG6" s="70">
        <f t="shared" ref="CG6:CX6" si="8">CF6</f>
        <v>0.01</v>
      </c>
      <c r="CH6" s="70">
        <f t="shared" si="8"/>
        <v>0.01</v>
      </c>
      <c r="CI6" s="70">
        <f t="shared" si="8"/>
        <v>0.01</v>
      </c>
      <c r="CJ6" s="70">
        <f t="shared" si="8"/>
        <v>0.01</v>
      </c>
      <c r="CK6" s="70">
        <f t="shared" si="8"/>
        <v>0.01</v>
      </c>
      <c r="CL6" s="70">
        <f t="shared" si="8"/>
        <v>0.01</v>
      </c>
      <c r="CM6" s="70">
        <f t="shared" si="8"/>
        <v>0.01</v>
      </c>
      <c r="CN6" s="70">
        <f t="shared" si="8"/>
        <v>0.01</v>
      </c>
      <c r="CO6" s="70">
        <f t="shared" si="8"/>
        <v>0.01</v>
      </c>
      <c r="CP6" s="70">
        <f t="shared" si="8"/>
        <v>0.01</v>
      </c>
      <c r="CQ6" s="70">
        <f t="shared" si="8"/>
        <v>0.01</v>
      </c>
      <c r="CR6" s="70">
        <f t="shared" si="8"/>
        <v>0.01</v>
      </c>
      <c r="CS6" s="70">
        <f t="shared" si="8"/>
        <v>0.01</v>
      </c>
      <c r="CT6" s="70">
        <f t="shared" si="8"/>
        <v>0.01</v>
      </c>
      <c r="CU6" s="70">
        <f t="shared" si="8"/>
        <v>0.01</v>
      </c>
      <c r="CV6" s="70">
        <f t="shared" si="8"/>
        <v>0.01</v>
      </c>
      <c r="CW6" s="70">
        <f t="shared" si="8"/>
        <v>0.01</v>
      </c>
      <c r="CX6" s="70">
        <f t="shared" si="8"/>
        <v>0.01</v>
      </c>
    </row>
    <row r="7" spans="1:102" ht="9.75" customHeight="1" x14ac:dyDescent="0.3">
      <c r="A7" s="6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69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</row>
    <row r="8" spans="1:102" ht="19.5" customHeight="1" x14ac:dyDescent="0.3">
      <c r="A8" s="6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150" t="s">
        <v>86</v>
      </c>
      <c r="S8" s="150"/>
      <c r="T8" s="61"/>
      <c r="U8" s="151" t="s">
        <v>85</v>
      </c>
      <c r="V8" s="151"/>
      <c r="W8" s="59" t="s">
        <v>84</v>
      </c>
      <c r="X8" s="44"/>
      <c r="Y8" s="45"/>
      <c r="Z8" s="49"/>
      <c r="AA8" s="49"/>
      <c r="AB8" s="49"/>
      <c r="AC8" s="45"/>
      <c r="AD8" s="45"/>
      <c r="AE8" s="45"/>
      <c r="AF8" s="45"/>
      <c r="AG8" s="45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</row>
    <row r="9" spans="1:102" ht="9" customHeight="1" x14ac:dyDescent="0.3">
      <c r="A9" s="6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62"/>
      <c r="S9" s="62"/>
      <c r="T9" s="61"/>
      <c r="U9" s="60"/>
      <c r="V9" s="60"/>
      <c r="W9" s="59"/>
      <c r="X9" s="44"/>
      <c r="Y9" s="45"/>
      <c r="Z9" s="49"/>
      <c r="AA9" s="49"/>
      <c r="AB9" s="49"/>
      <c r="AC9" s="45"/>
      <c r="AD9" s="45"/>
      <c r="AE9" s="45"/>
      <c r="AF9" s="45"/>
      <c r="AG9" s="45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</row>
    <row r="10" spans="1:102" ht="21" customHeight="1" x14ac:dyDescent="0.3">
      <c r="A10" s="39" t="s">
        <v>76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62"/>
      <c r="S10" s="62"/>
      <c r="T10" s="61"/>
      <c r="U10" s="60"/>
      <c r="V10" s="60"/>
      <c r="W10" s="59"/>
      <c r="X10" s="44"/>
      <c r="Y10" s="45"/>
      <c r="Z10" s="49"/>
      <c r="AA10" s="48">
        <v>1</v>
      </c>
      <c r="AB10" s="48">
        <v>1</v>
      </c>
      <c r="AC10" s="47">
        <v>3</v>
      </c>
      <c r="AD10" s="46">
        <f>VLOOKUP($AC10,$A$214:$R$258,18,)</f>
        <v>2018</v>
      </c>
      <c r="AE10" s="45"/>
      <c r="AF10" s="52"/>
      <c r="AG10" s="45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</row>
    <row r="11" spans="1:102" ht="21" customHeight="1" x14ac:dyDescent="0.3">
      <c r="A11" s="63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62"/>
      <c r="S11" s="62"/>
      <c r="T11" s="61"/>
      <c r="U11" s="60"/>
      <c r="V11" s="60"/>
      <c r="W11" s="59"/>
      <c r="X11" s="44"/>
      <c r="Y11" s="45"/>
      <c r="Z11" s="49"/>
      <c r="AA11" s="68"/>
      <c r="AB11" s="68"/>
      <c r="AC11" s="67"/>
      <c r="AD11" s="66"/>
      <c r="AE11" s="45"/>
      <c r="AF11" s="52" t="s">
        <v>82</v>
      </c>
      <c r="AG11" s="45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</row>
    <row r="12" spans="1:102" ht="21" customHeight="1" x14ac:dyDescent="0.3">
      <c r="A12" s="63" t="s">
        <v>83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62"/>
      <c r="S12" s="62"/>
      <c r="T12" s="61"/>
      <c r="U12" s="60"/>
      <c r="V12" s="60"/>
      <c r="W12" s="59"/>
      <c r="X12" s="44"/>
      <c r="Y12" s="45"/>
      <c r="Z12" s="49"/>
      <c r="AA12" s="48">
        <v>1</v>
      </c>
      <c r="AB12" s="48"/>
      <c r="AC12" s="47"/>
      <c r="AD12" s="46"/>
      <c r="AE12" s="45"/>
      <c r="AF12" s="52" t="s">
        <v>77</v>
      </c>
      <c r="AG12" s="45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</row>
    <row r="13" spans="1:102" ht="11.25" customHeight="1" x14ac:dyDescent="0.3">
      <c r="A13" s="63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62"/>
      <c r="S13" s="62"/>
      <c r="T13" s="61"/>
      <c r="U13" s="60"/>
      <c r="V13" s="60"/>
      <c r="W13" s="59"/>
      <c r="X13" s="44"/>
      <c r="Y13" s="45"/>
      <c r="Z13" s="49"/>
      <c r="AA13" s="48"/>
      <c r="AB13" s="48"/>
      <c r="AC13" s="47"/>
      <c r="AD13" s="46"/>
      <c r="AE13" s="45"/>
      <c r="AF13" s="52"/>
      <c r="AG13" s="45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</row>
    <row r="14" spans="1:102" ht="21" customHeight="1" x14ac:dyDescent="0.3">
      <c r="A14" s="63" t="s">
        <v>82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62"/>
      <c r="S14" s="62"/>
      <c r="T14" s="61"/>
      <c r="U14" s="60"/>
      <c r="V14" s="60"/>
      <c r="W14" s="59"/>
      <c r="X14" s="44"/>
      <c r="Y14" s="45"/>
      <c r="Z14" s="49"/>
      <c r="AA14" s="48"/>
      <c r="AB14" s="48"/>
      <c r="AC14" s="47"/>
      <c r="AD14" s="46"/>
      <c r="AE14" s="45"/>
      <c r="AF14" s="52"/>
      <c r="AG14" s="45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</row>
    <row r="15" spans="1:102" ht="21" customHeight="1" x14ac:dyDescent="0.3">
      <c r="A15" s="55" t="s">
        <v>81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62"/>
      <c r="S15" s="62"/>
      <c r="T15" s="61"/>
      <c r="U15" s="60"/>
      <c r="V15" s="60"/>
      <c r="W15" s="59"/>
      <c r="X15" s="44"/>
      <c r="Y15" s="45"/>
      <c r="Z15" s="49"/>
      <c r="AA15" s="48">
        <v>1</v>
      </c>
      <c r="AB15" s="48">
        <v>1</v>
      </c>
      <c r="AC15" s="47">
        <v>3</v>
      </c>
      <c r="AD15" s="46">
        <f>VLOOKUP($AC15,$A$214:$R$258,18,)</f>
        <v>2018</v>
      </c>
      <c r="AE15" s="45"/>
      <c r="AF15" s="52"/>
      <c r="AG15" s="45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</row>
    <row r="16" spans="1:102" ht="21" customHeight="1" x14ac:dyDescent="0.3">
      <c r="A16" s="27" t="s">
        <v>80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62"/>
      <c r="S16" s="62"/>
      <c r="T16" s="61"/>
      <c r="U16" s="60"/>
      <c r="V16" s="60"/>
      <c r="W16" s="59"/>
      <c r="X16" s="44"/>
      <c r="Y16" s="45"/>
      <c r="Z16" s="49"/>
      <c r="AA16" s="48">
        <v>1</v>
      </c>
      <c r="AB16" s="48">
        <v>1</v>
      </c>
      <c r="AC16" s="47">
        <v>3</v>
      </c>
      <c r="AD16" s="46">
        <f>VLOOKUP($AC16,$A$214:$R$258,18,)</f>
        <v>2018</v>
      </c>
      <c r="AE16" s="45"/>
      <c r="AF16" s="52"/>
      <c r="AG16" s="45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</row>
    <row r="17" spans="1:62" ht="21" customHeight="1" x14ac:dyDescent="0.3">
      <c r="A17" s="24" t="s">
        <v>79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62"/>
      <c r="S17" s="62"/>
      <c r="T17" s="61"/>
      <c r="U17" s="60"/>
      <c r="V17" s="60"/>
      <c r="W17" s="59"/>
      <c r="X17" s="44"/>
      <c r="Y17" s="45"/>
      <c r="Z17" s="49"/>
      <c r="AA17" s="48">
        <v>2</v>
      </c>
      <c r="AB17" s="48">
        <v>2</v>
      </c>
      <c r="AC17" s="47">
        <v>3</v>
      </c>
      <c r="AD17" s="46">
        <f>VLOOKUP($AC17,$A$214:$R$258,18,)</f>
        <v>2018</v>
      </c>
      <c r="AE17" s="45"/>
      <c r="AF17" s="65"/>
      <c r="AG17" s="45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</row>
    <row r="18" spans="1:62" ht="21" customHeight="1" x14ac:dyDescent="0.3">
      <c r="A18" s="20" t="s">
        <v>78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62"/>
      <c r="S18" s="62"/>
      <c r="T18" s="61"/>
      <c r="U18" s="60"/>
      <c r="V18" s="60"/>
      <c r="W18" s="59"/>
      <c r="X18" s="44"/>
      <c r="Y18" s="45"/>
      <c r="Z18" s="49"/>
      <c r="AA18" s="48">
        <v>1</v>
      </c>
      <c r="AB18" s="48">
        <v>1</v>
      </c>
      <c r="AC18" s="47">
        <v>3</v>
      </c>
      <c r="AD18" s="46">
        <f>VLOOKUP($AC18,$A$214:$R$258,18,)</f>
        <v>2018</v>
      </c>
      <c r="AE18" s="45"/>
      <c r="AF18" s="52"/>
      <c r="AG18" s="45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</row>
    <row r="19" spans="1:62" ht="9" customHeight="1" x14ac:dyDescent="0.3">
      <c r="A19" s="6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62"/>
      <c r="S19" s="62"/>
      <c r="T19" s="61"/>
      <c r="U19" s="60"/>
      <c r="V19" s="60"/>
      <c r="W19" s="59"/>
      <c r="X19" s="44"/>
      <c r="Y19" s="45"/>
      <c r="Z19" s="49"/>
      <c r="AA19" s="48"/>
      <c r="AB19" s="48"/>
      <c r="AC19" s="58"/>
      <c r="AD19" s="58"/>
      <c r="AE19" s="45"/>
      <c r="AF19" s="52"/>
      <c r="AG19" s="45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</row>
    <row r="20" spans="1:62" ht="19.5" customHeight="1" x14ac:dyDescent="0.3">
      <c r="A20" s="63" t="s">
        <v>77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62"/>
      <c r="S20" s="62"/>
      <c r="T20" s="61"/>
      <c r="U20" s="60"/>
      <c r="V20" s="60"/>
      <c r="W20" s="59"/>
      <c r="X20" s="44"/>
      <c r="Y20" s="45"/>
      <c r="Z20" s="49"/>
      <c r="AA20" s="48"/>
      <c r="AB20" s="48"/>
      <c r="AC20" s="58"/>
      <c r="AD20" s="58"/>
      <c r="AE20" s="45"/>
      <c r="AF20" s="52"/>
      <c r="AG20" s="45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</row>
    <row r="21" spans="1:62" s="12" customFormat="1" ht="19.5" customHeight="1" x14ac:dyDescent="0.3">
      <c r="A21" s="55" t="s">
        <v>74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56"/>
      <c r="Z21" s="49"/>
      <c r="AA21" s="48">
        <v>1</v>
      </c>
      <c r="AB21" s="48">
        <v>1</v>
      </c>
      <c r="AC21" s="47">
        <v>3</v>
      </c>
      <c r="AD21" s="46">
        <f t="shared" ref="AD21:AD52" si="9">VLOOKUP($AC21,$A$214:$R$258,18,)</f>
        <v>2018</v>
      </c>
      <c r="AE21" s="56"/>
      <c r="AF21" s="57"/>
      <c r="AG21" s="56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</row>
    <row r="22" spans="1:62" ht="19.5" customHeight="1" x14ac:dyDescent="0.3">
      <c r="A22" s="55" t="s">
        <v>73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5"/>
      <c r="Z22" s="49"/>
      <c r="AA22" s="48">
        <v>1</v>
      </c>
      <c r="AB22" s="48">
        <v>1</v>
      </c>
      <c r="AC22" s="47">
        <v>3</v>
      </c>
      <c r="AD22" s="46">
        <f t="shared" si="9"/>
        <v>2018</v>
      </c>
      <c r="AE22" s="45"/>
      <c r="AF22" s="52"/>
      <c r="AG22" s="45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</row>
    <row r="23" spans="1:62" ht="19.5" customHeight="1" x14ac:dyDescent="0.3">
      <c r="A23" s="55" t="s">
        <v>72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5"/>
      <c r="Z23" s="49"/>
      <c r="AA23" s="48">
        <v>1</v>
      </c>
      <c r="AB23" s="48">
        <v>1</v>
      </c>
      <c r="AC23" s="47">
        <v>3</v>
      </c>
      <c r="AD23" s="46">
        <f t="shared" si="9"/>
        <v>2018</v>
      </c>
      <c r="AE23" s="45"/>
      <c r="AF23" s="52"/>
      <c r="AG23" s="45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</row>
    <row r="24" spans="1:62" ht="19.5" customHeight="1" x14ac:dyDescent="0.3">
      <c r="A24" s="55" t="s">
        <v>71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5"/>
      <c r="Z24" s="49"/>
      <c r="AA24" s="48">
        <v>1</v>
      </c>
      <c r="AB24" s="48">
        <v>1</v>
      </c>
      <c r="AC24" s="47">
        <v>3</v>
      </c>
      <c r="AD24" s="46">
        <f t="shared" si="9"/>
        <v>2018</v>
      </c>
      <c r="AE24" s="45"/>
      <c r="AF24" s="52"/>
      <c r="AG24" s="45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</row>
    <row r="25" spans="1:62" ht="19.5" customHeight="1" x14ac:dyDescent="0.3">
      <c r="A25" s="55" t="s">
        <v>70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5"/>
      <c r="Z25" s="49"/>
      <c r="AA25" s="48">
        <v>1</v>
      </c>
      <c r="AB25" s="48">
        <v>1</v>
      </c>
      <c r="AC25" s="47">
        <v>3</v>
      </c>
      <c r="AD25" s="46">
        <f t="shared" si="9"/>
        <v>2018</v>
      </c>
      <c r="AE25" s="45"/>
      <c r="AF25" s="52"/>
      <c r="AG25" s="45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</row>
    <row r="26" spans="1:62" ht="19.5" customHeight="1" x14ac:dyDescent="0.3">
      <c r="A26" s="55" t="s">
        <v>69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5"/>
      <c r="Z26" s="49"/>
      <c r="AA26" s="48">
        <v>1</v>
      </c>
      <c r="AB26" s="48">
        <v>1</v>
      </c>
      <c r="AC26" s="47">
        <v>3</v>
      </c>
      <c r="AD26" s="46">
        <f t="shared" si="9"/>
        <v>2018</v>
      </c>
      <c r="AE26" s="45"/>
      <c r="AF26" s="52"/>
      <c r="AG26" s="45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</row>
    <row r="27" spans="1:62" ht="19.5" customHeight="1" x14ac:dyDescent="0.3">
      <c r="A27" s="55" t="s">
        <v>68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5"/>
      <c r="Z27" s="49"/>
      <c r="AA27" s="48">
        <v>1</v>
      </c>
      <c r="AB27" s="48">
        <v>1</v>
      </c>
      <c r="AC27" s="47">
        <v>3</v>
      </c>
      <c r="AD27" s="46">
        <f t="shared" si="9"/>
        <v>2018</v>
      </c>
      <c r="AE27" s="45"/>
      <c r="AF27" s="52"/>
      <c r="AG27" s="45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</row>
    <row r="28" spans="1:62" ht="19.5" customHeight="1" x14ac:dyDescent="0.3">
      <c r="A28" s="55" t="s">
        <v>67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5"/>
      <c r="Z28" s="49"/>
      <c r="AA28" s="48">
        <v>1</v>
      </c>
      <c r="AB28" s="48">
        <v>1</v>
      </c>
      <c r="AC28" s="47">
        <v>3</v>
      </c>
      <c r="AD28" s="46">
        <f t="shared" si="9"/>
        <v>2018</v>
      </c>
      <c r="AE28" s="45"/>
      <c r="AF28" s="52"/>
      <c r="AG28" s="45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</row>
    <row r="29" spans="1:62" ht="19.5" customHeight="1" x14ac:dyDescent="0.3">
      <c r="A29" s="55" t="s">
        <v>66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5"/>
      <c r="Z29" s="49"/>
      <c r="AA29" s="48">
        <v>1</v>
      </c>
      <c r="AB29" s="48">
        <v>1</v>
      </c>
      <c r="AC29" s="47">
        <v>3</v>
      </c>
      <c r="AD29" s="46">
        <f t="shared" si="9"/>
        <v>2018</v>
      </c>
      <c r="AE29" s="45"/>
      <c r="AF29" s="52"/>
      <c r="AG29" s="45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</row>
    <row r="30" spans="1:62" ht="19.5" customHeight="1" x14ac:dyDescent="0.3">
      <c r="A30" s="55" t="s">
        <v>65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5"/>
      <c r="Z30" s="49"/>
      <c r="AA30" s="48">
        <v>1</v>
      </c>
      <c r="AB30" s="48">
        <v>1</v>
      </c>
      <c r="AC30" s="47">
        <v>3</v>
      </c>
      <c r="AD30" s="46">
        <f t="shared" si="9"/>
        <v>2018</v>
      </c>
      <c r="AE30" s="45"/>
      <c r="AF30" s="52"/>
      <c r="AG30" s="45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</row>
    <row r="31" spans="1:62" ht="19.5" customHeight="1" x14ac:dyDescent="0.3">
      <c r="A31" s="55" t="s">
        <v>64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5"/>
      <c r="Z31" s="49"/>
      <c r="AA31" s="48">
        <v>1</v>
      </c>
      <c r="AB31" s="48">
        <v>1</v>
      </c>
      <c r="AC31" s="47">
        <v>3</v>
      </c>
      <c r="AD31" s="46">
        <f t="shared" si="9"/>
        <v>2018</v>
      </c>
      <c r="AE31" s="45"/>
      <c r="AF31" s="52"/>
      <c r="AG31" s="45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</row>
    <row r="32" spans="1:62" ht="19.5" customHeight="1" x14ac:dyDescent="0.3">
      <c r="A32" s="55" t="s">
        <v>63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5"/>
      <c r="Z32" s="49"/>
      <c r="AA32" s="48">
        <v>1</v>
      </c>
      <c r="AB32" s="48">
        <v>1</v>
      </c>
      <c r="AC32" s="47">
        <v>3</v>
      </c>
      <c r="AD32" s="46">
        <f t="shared" si="9"/>
        <v>2018</v>
      </c>
      <c r="AE32" s="45"/>
      <c r="AF32" s="52"/>
      <c r="AG32" s="45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</row>
    <row r="33" spans="1:62" ht="19.5" customHeight="1" x14ac:dyDescent="0.3">
      <c r="A33" s="55" t="s">
        <v>62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5"/>
      <c r="Z33" s="49"/>
      <c r="AA33" s="48">
        <v>1</v>
      </c>
      <c r="AB33" s="48">
        <v>1</v>
      </c>
      <c r="AC33" s="47">
        <v>3</v>
      </c>
      <c r="AD33" s="46">
        <f t="shared" si="9"/>
        <v>2018</v>
      </c>
      <c r="AE33" s="45"/>
      <c r="AF33" s="52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</row>
    <row r="34" spans="1:62" ht="19.5" customHeight="1" x14ac:dyDescent="0.3">
      <c r="A34" s="55" t="s">
        <v>61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5"/>
      <c r="Z34" s="49"/>
      <c r="AA34" s="48">
        <v>1</v>
      </c>
      <c r="AB34" s="48">
        <v>1</v>
      </c>
      <c r="AC34" s="47">
        <v>3</v>
      </c>
      <c r="AD34" s="46">
        <f t="shared" si="9"/>
        <v>2018</v>
      </c>
      <c r="AE34" s="45"/>
      <c r="AF34" s="52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</row>
    <row r="35" spans="1:62" ht="19.5" customHeight="1" x14ac:dyDescent="0.3">
      <c r="A35" s="55" t="s">
        <v>60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5"/>
      <c r="Z35" s="49"/>
      <c r="AA35" s="48">
        <v>1</v>
      </c>
      <c r="AB35" s="48">
        <v>1</v>
      </c>
      <c r="AC35" s="47">
        <v>3</v>
      </c>
      <c r="AD35" s="46">
        <f t="shared" si="9"/>
        <v>2018</v>
      </c>
      <c r="AE35" s="45"/>
      <c r="AF35" s="52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</row>
    <row r="36" spans="1:62" ht="19.5" customHeight="1" x14ac:dyDescent="0.3">
      <c r="A36" s="55" t="s">
        <v>59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5"/>
      <c r="Z36" s="49"/>
      <c r="AA36" s="48">
        <v>1</v>
      </c>
      <c r="AB36" s="48">
        <v>1</v>
      </c>
      <c r="AC36" s="47">
        <v>3</v>
      </c>
      <c r="AD36" s="46">
        <f t="shared" si="9"/>
        <v>2018</v>
      </c>
      <c r="AE36" s="45"/>
      <c r="AF36" s="52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</row>
    <row r="37" spans="1:62" ht="19.5" customHeight="1" x14ac:dyDescent="0.3">
      <c r="A37" s="55" t="s">
        <v>58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5"/>
      <c r="Z37" s="49"/>
      <c r="AA37" s="48">
        <v>1</v>
      </c>
      <c r="AB37" s="48">
        <v>1</v>
      </c>
      <c r="AC37" s="47">
        <v>3</v>
      </c>
      <c r="AD37" s="46">
        <f t="shared" si="9"/>
        <v>2018</v>
      </c>
      <c r="AE37" s="45"/>
      <c r="AF37" s="52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</row>
    <row r="38" spans="1:62" ht="19.5" customHeight="1" x14ac:dyDescent="0.3">
      <c r="A38" s="55" t="s">
        <v>57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5"/>
      <c r="Z38" s="49"/>
      <c r="AA38" s="48">
        <v>1</v>
      </c>
      <c r="AB38" s="48">
        <v>1</v>
      </c>
      <c r="AC38" s="47">
        <v>3</v>
      </c>
      <c r="AD38" s="46">
        <f t="shared" si="9"/>
        <v>2018</v>
      </c>
      <c r="AE38" s="45"/>
      <c r="AF38" s="52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</row>
    <row r="39" spans="1:62" ht="19.5" customHeight="1" x14ac:dyDescent="0.3">
      <c r="A39" s="55" t="s">
        <v>56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5"/>
      <c r="Z39" s="49"/>
      <c r="AA39" s="48">
        <v>1</v>
      </c>
      <c r="AB39" s="48">
        <v>1</v>
      </c>
      <c r="AC39" s="47">
        <v>3</v>
      </c>
      <c r="AD39" s="46">
        <f t="shared" si="9"/>
        <v>2018</v>
      </c>
      <c r="AE39" s="45"/>
      <c r="AF39" s="52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</row>
    <row r="40" spans="1:62" ht="19.5" customHeight="1" x14ac:dyDescent="0.3">
      <c r="A40" s="55" t="s">
        <v>55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5"/>
      <c r="Z40" s="49"/>
      <c r="AA40" s="48">
        <v>1</v>
      </c>
      <c r="AB40" s="48">
        <v>1</v>
      </c>
      <c r="AC40" s="47">
        <v>3</v>
      </c>
      <c r="AD40" s="46">
        <f t="shared" si="9"/>
        <v>2018</v>
      </c>
      <c r="AE40" s="45"/>
      <c r="AF40" s="52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</row>
    <row r="41" spans="1:62" ht="19.5" customHeight="1" x14ac:dyDescent="0.3">
      <c r="A41" s="55" t="s">
        <v>54</v>
      </c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5"/>
      <c r="Z41" s="49"/>
      <c r="AA41" s="48">
        <v>1</v>
      </c>
      <c r="AB41" s="48">
        <v>1</v>
      </c>
      <c r="AC41" s="47">
        <v>3</v>
      </c>
      <c r="AD41" s="46">
        <f t="shared" si="9"/>
        <v>2018</v>
      </c>
      <c r="AE41" s="45"/>
      <c r="AF41" s="52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</row>
    <row r="42" spans="1:62" ht="19.5" customHeight="1" x14ac:dyDescent="0.3">
      <c r="A42" s="54" t="s">
        <v>53</v>
      </c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5"/>
      <c r="Z42" s="49"/>
      <c r="AA42" s="48">
        <v>1</v>
      </c>
      <c r="AB42" s="48">
        <v>1</v>
      </c>
      <c r="AC42" s="47">
        <v>3</v>
      </c>
      <c r="AD42" s="46">
        <f t="shared" si="9"/>
        <v>2018</v>
      </c>
      <c r="AE42" s="45"/>
      <c r="AF42" s="52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</row>
    <row r="43" spans="1:62" ht="19.5" customHeight="1" x14ac:dyDescent="0.3">
      <c r="A43" s="53" t="s">
        <v>52</v>
      </c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45"/>
      <c r="Z43" s="49"/>
      <c r="AA43" s="48">
        <v>1</v>
      </c>
      <c r="AB43" s="48">
        <v>1</v>
      </c>
      <c r="AC43" s="47">
        <v>3</v>
      </c>
      <c r="AD43" s="46">
        <f t="shared" si="9"/>
        <v>2018</v>
      </c>
      <c r="AE43" s="45"/>
      <c r="AF43" s="52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</row>
    <row r="44" spans="1:62" ht="19.5" customHeight="1" x14ac:dyDescent="0.3">
      <c r="A44" s="27" t="s">
        <v>51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5"/>
      <c r="Z44" s="49"/>
      <c r="AA44" s="48">
        <v>1</v>
      </c>
      <c r="AB44" s="48">
        <v>1</v>
      </c>
      <c r="AC44" s="47">
        <v>1</v>
      </c>
      <c r="AD44" s="46">
        <f t="shared" si="9"/>
        <v>2016</v>
      </c>
      <c r="AE44" s="45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4"/>
      <c r="BJ44" s="44"/>
    </row>
    <row r="45" spans="1:62" ht="19.5" customHeight="1" x14ac:dyDescent="0.3">
      <c r="A45" s="27" t="s">
        <v>50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5"/>
      <c r="Z45" s="49"/>
      <c r="AA45" s="48">
        <v>1</v>
      </c>
      <c r="AB45" s="48">
        <v>1</v>
      </c>
      <c r="AC45" s="47">
        <v>1</v>
      </c>
      <c r="AD45" s="46">
        <f t="shared" si="9"/>
        <v>2016</v>
      </c>
      <c r="AE45" s="45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</row>
    <row r="46" spans="1:62" ht="19.5" customHeight="1" x14ac:dyDescent="0.3">
      <c r="A46" s="27" t="s">
        <v>49</v>
      </c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5"/>
      <c r="Z46" s="49"/>
      <c r="AA46" s="48">
        <v>1</v>
      </c>
      <c r="AB46" s="48">
        <v>1</v>
      </c>
      <c r="AC46" s="47">
        <v>1</v>
      </c>
      <c r="AD46" s="46">
        <f t="shared" si="9"/>
        <v>2016</v>
      </c>
      <c r="AE46" s="45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</row>
    <row r="47" spans="1:62" ht="19.5" customHeight="1" x14ac:dyDescent="0.3">
      <c r="A47" s="27" t="s">
        <v>48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5"/>
      <c r="Z47" s="49"/>
      <c r="AA47" s="48">
        <v>1</v>
      </c>
      <c r="AB47" s="48">
        <v>1</v>
      </c>
      <c r="AC47" s="47">
        <v>1</v>
      </c>
      <c r="AD47" s="46">
        <f t="shared" si="9"/>
        <v>2016</v>
      </c>
      <c r="AE47" s="45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</row>
    <row r="48" spans="1:62" ht="19.5" customHeight="1" x14ac:dyDescent="0.3">
      <c r="A48" s="27" t="s">
        <v>47</v>
      </c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5"/>
      <c r="Z48" s="49"/>
      <c r="AA48" s="48">
        <v>1</v>
      </c>
      <c r="AB48" s="48">
        <v>1</v>
      </c>
      <c r="AC48" s="47">
        <v>1</v>
      </c>
      <c r="AD48" s="46">
        <f t="shared" si="9"/>
        <v>2016</v>
      </c>
      <c r="AE48" s="45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44"/>
      <c r="BJ48" s="44"/>
    </row>
    <row r="49" spans="1:62" ht="19.5" customHeight="1" x14ac:dyDescent="0.3">
      <c r="A49" s="27" t="s">
        <v>46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5"/>
      <c r="Z49" s="49"/>
      <c r="AA49" s="48">
        <v>1</v>
      </c>
      <c r="AB49" s="48">
        <v>1</v>
      </c>
      <c r="AC49" s="47">
        <v>1</v>
      </c>
      <c r="AD49" s="46">
        <f t="shared" si="9"/>
        <v>2016</v>
      </c>
      <c r="AE49" s="45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</row>
    <row r="50" spans="1:62" ht="19.5" customHeight="1" x14ac:dyDescent="0.3">
      <c r="A50" s="27" t="s">
        <v>45</v>
      </c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5"/>
      <c r="Z50" s="49"/>
      <c r="AA50" s="48">
        <v>1</v>
      </c>
      <c r="AB50" s="48">
        <v>1</v>
      </c>
      <c r="AC50" s="47">
        <v>1</v>
      </c>
      <c r="AD50" s="46">
        <f t="shared" si="9"/>
        <v>2016</v>
      </c>
      <c r="AE50" s="45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4"/>
    </row>
    <row r="51" spans="1:62" ht="19.5" customHeight="1" x14ac:dyDescent="0.3">
      <c r="A51" s="27" t="s">
        <v>44</v>
      </c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5"/>
      <c r="Z51" s="49"/>
      <c r="AA51" s="48">
        <v>1</v>
      </c>
      <c r="AB51" s="48">
        <v>1</v>
      </c>
      <c r="AC51" s="47">
        <v>1</v>
      </c>
      <c r="AD51" s="46">
        <f t="shared" si="9"/>
        <v>2016</v>
      </c>
      <c r="AE51" s="45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</row>
    <row r="52" spans="1:62" ht="19.5" customHeight="1" x14ac:dyDescent="0.3">
      <c r="A52" s="27" t="s">
        <v>43</v>
      </c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5"/>
      <c r="Z52" s="49"/>
      <c r="AA52" s="48">
        <v>1</v>
      </c>
      <c r="AB52" s="48">
        <v>1</v>
      </c>
      <c r="AC52" s="47">
        <v>1</v>
      </c>
      <c r="AD52" s="46">
        <f t="shared" si="9"/>
        <v>2016</v>
      </c>
      <c r="AE52" s="45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44"/>
      <c r="BJ52" s="44"/>
    </row>
    <row r="53" spans="1:62" ht="19.5" customHeight="1" x14ac:dyDescent="0.3">
      <c r="A53" s="27" t="s">
        <v>42</v>
      </c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5"/>
      <c r="Z53" s="49"/>
      <c r="AA53" s="48">
        <v>1</v>
      </c>
      <c r="AB53" s="48">
        <v>1</v>
      </c>
      <c r="AC53" s="47">
        <v>1</v>
      </c>
      <c r="AD53" s="46">
        <f t="shared" ref="AD53:AD84" si="10">VLOOKUP($AC53,$A$214:$R$258,18,)</f>
        <v>2016</v>
      </c>
      <c r="AE53" s="45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44"/>
    </row>
    <row r="54" spans="1:62" ht="19.5" customHeight="1" x14ac:dyDescent="0.3">
      <c r="A54" s="27" t="s">
        <v>41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5"/>
      <c r="Z54" s="49"/>
      <c r="AA54" s="48">
        <v>1</v>
      </c>
      <c r="AB54" s="48">
        <v>1</v>
      </c>
      <c r="AC54" s="47">
        <v>1</v>
      </c>
      <c r="AD54" s="46">
        <f t="shared" si="10"/>
        <v>2016</v>
      </c>
      <c r="AE54" s="45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</row>
    <row r="55" spans="1:62" ht="19.5" customHeight="1" x14ac:dyDescent="0.3">
      <c r="A55" s="27" t="s">
        <v>40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5"/>
      <c r="Z55" s="49"/>
      <c r="AA55" s="48">
        <v>1</v>
      </c>
      <c r="AB55" s="48">
        <v>1</v>
      </c>
      <c r="AC55" s="47">
        <v>1</v>
      </c>
      <c r="AD55" s="46">
        <f t="shared" si="10"/>
        <v>2016</v>
      </c>
      <c r="AE55" s="45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</row>
    <row r="56" spans="1:62" ht="19.5" customHeight="1" x14ac:dyDescent="0.3">
      <c r="A56" s="27" t="s">
        <v>39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5"/>
      <c r="Z56" s="49"/>
      <c r="AA56" s="48">
        <v>1</v>
      </c>
      <c r="AB56" s="48">
        <v>1</v>
      </c>
      <c r="AC56" s="47">
        <v>1</v>
      </c>
      <c r="AD56" s="46">
        <f t="shared" si="10"/>
        <v>2016</v>
      </c>
      <c r="AE56" s="45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</row>
    <row r="57" spans="1:62" ht="19.5" customHeight="1" x14ac:dyDescent="0.3">
      <c r="A57" s="27" t="s">
        <v>38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5"/>
      <c r="Z57" s="49"/>
      <c r="AA57" s="48">
        <v>1</v>
      </c>
      <c r="AB57" s="48">
        <v>1</v>
      </c>
      <c r="AC57" s="47">
        <v>1</v>
      </c>
      <c r="AD57" s="46">
        <f t="shared" si="10"/>
        <v>2016</v>
      </c>
      <c r="AE57" s="45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</row>
    <row r="58" spans="1:62" ht="19.5" customHeight="1" x14ac:dyDescent="0.3">
      <c r="A58" s="27" t="s">
        <v>37</v>
      </c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5"/>
      <c r="Z58" s="49"/>
      <c r="AA58" s="48">
        <v>1</v>
      </c>
      <c r="AB58" s="48">
        <v>1</v>
      </c>
      <c r="AC58" s="47">
        <v>1</v>
      </c>
      <c r="AD58" s="46">
        <f t="shared" si="10"/>
        <v>2016</v>
      </c>
      <c r="AE58" s="45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4"/>
      <c r="BJ58" s="44"/>
    </row>
    <row r="59" spans="1:62" ht="19.5" customHeight="1" x14ac:dyDescent="0.3">
      <c r="A59" s="27" t="s">
        <v>36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5"/>
      <c r="Z59" s="49"/>
      <c r="AA59" s="48">
        <v>1</v>
      </c>
      <c r="AB59" s="48">
        <v>1</v>
      </c>
      <c r="AC59" s="47">
        <v>1</v>
      </c>
      <c r="AD59" s="46">
        <f t="shared" si="10"/>
        <v>2016</v>
      </c>
      <c r="AE59" s="45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</row>
    <row r="60" spans="1:62" ht="19.5" customHeight="1" x14ac:dyDescent="0.3">
      <c r="A60" s="27" t="s">
        <v>35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5"/>
      <c r="Z60" s="49"/>
      <c r="AA60" s="48">
        <v>1</v>
      </c>
      <c r="AB60" s="48">
        <v>1</v>
      </c>
      <c r="AC60" s="47">
        <v>1</v>
      </c>
      <c r="AD60" s="46">
        <f t="shared" si="10"/>
        <v>2016</v>
      </c>
      <c r="AE60" s="45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</row>
    <row r="61" spans="1:62" ht="19.5" customHeight="1" x14ac:dyDescent="0.3">
      <c r="A61" s="27" t="s">
        <v>34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5"/>
      <c r="Z61" s="49"/>
      <c r="AA61" s="48">
        <v>1</v>
      </c>
      <c r="AB61" s="48">
        <v>1</v>
      </c>
      <c r="AC61" s="47">
        <v>1</v>
      </c>
      <c r="AD61" s="46">
        <f t="shared" si="10"/>
        <v>2016</v>
      </c>
      <c r="AE61" s="45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</row>
    <row r="62" spans="1:62" ht="19.5" customHeight="1" x14ac:dyDescent="0.3">
      <c r="A62" s="27" t="s">
        <v>33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5"/>
      <c r="Z62" s="49"/>
      <c r="AA62" s="48">
        <v>1</v>
      </c>
      <c r="AB62" s="48">
        <v>1</v>
      </c>
      <c r="AC62" s="47">
        <v>1</v>
      </c>
      <c r="AD62" s="46">
        <f t="shared" si="10"/>
        <v>2016</v>
      </c>
      <c r="AE62" s="45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</row>
    <row r="63" spans="1:62" ht="19.5" customHeight="1" x14ac:dyDescent="0.3">
      <c r="A63" s="27" t="s">
        <v>32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5"/>
      <c r="Z63" s="49"/>
      <c r="AA63" s="48">
        <v>1</v>
      </c>
      <c r="AB63" s="48">
        <v>1</v>
      </c>
      <c r="AC63" s="47">
        <v>1</v>
      </c>
      <c r="AD63" s="46">
        <f t="shared" si="10"/>
        <v>2016</v>
      </c>
      <c r="AE63" s="45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</row>
    <row r="64" spans="1:62" ht="19.5" customHeight="1" x14ac:dyDescent="0.3">
      <c r="A64" s="27" t="s">
        <v>31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5"/>
      <c r="Z64" s="49"/>
      <c r="AA64" s="48">
        <v>1</v>
      </c>
      <c r="AB64" s="48">
        <v>1</v>
      </c>
      <c r="AC64" s="47">
        <v>1</v>
      </c>
      <c r="AD64" s="46">
        <f t="shared" si="10"/>
        <v>2016</v>
      </c>
      <c r="AE64" s="45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</row>
    <row r="65" spans="1:62" ht="19.5" customHeight="1" x14ac:dyDescent="0.3">
      <c r="A65" s="26" t="s">
        <v>30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5"/>
      <c r="Z65" s="49"/>
      <c r="AA65" s="48">
        <v>1</v>
      </c>
      <c r="AB65" s="48">
        <v>1</v>
      </c>
      <c r="AC65" s="47">
        <v>3</v>
      </c>
      <c r="AD65" s="46">
        <f t="shared" si="10"/>
        <v>2018</v>
      </c>
      <c r="AE65" s="45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</row>
    <row r="66" spans="1:62" ht="19.5" customHeight="1" x14ac:dyDescent="0.3">
      <c r="A66" s="25" t="s">
        <v>29</v>
      </c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45"/>
      <c r="Z66" s="49"/>
      <c r="AA66" s="48">
        <v>1</v>
      </c>
      <c r="AB66" s="48">
        <v>1</v>
      </c>
      <c r="AC66" s="47">
        <v>3</v>
      </c>
      <c r="AD66" s="46">
        <f t="shared" si="10"/>
        <v>2018</v>
      </c>
      <c r="AE66" s="45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</row>
    <row r="67" spans="1:62" ht="19.5" customHeight="1" x14ac:dyDescent="0.3">
      <c r="A67" s="24" t="s">
        <v>28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5"/>
      <c r="Z67" s="49"/>
      <c r="AA67" s="48">
        <v>2</v>
      </c>
      <c r="AB67" s="48">
        <v>2</v>
      </c>
      <c r="AC67" s="47">
        <v>1</v>
      </c>
      <c r="AD67" s="46">
        <f t="shared" si="10"/>
        <v>2016</v>
      </c>
      <c r="AE67" s="45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</row>
    <row r="68" spans="1:62" ht="19.5" customHeight="1" x14ac:dyDescent="0.3">
      <c r="A68" s="24" t="s">
        <v>27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5"/>
      <c r="Z68" s="49"/>
      <c r="AA68" s="48">
        <v>2</v>
      </c>
      <c r="AB68" s="48">
        <v>2</v>
      </c>
      <c r="AC68" s="47">
        <v>1</v>
      </c>
      <c r="AD68" s="46">
        <f t="shared" si="10"/>
        <v>2016</v>
      </c>
      <c r="AE68" s="45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</row>
    <row r="69" spans="1:62" ht="19.5" customHeight="1" x14ac:dyDescent="0.3">
      <c r="A69" s="24" t="s">
        <v>26</v>
      </c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5"/>
      <c r="Z69" s="49"/>
      <c r="AA69" s="48">
        <v>2</v>
      </c>
      <c r="AB69" s="48">
        <v>2</v>
      </c>
      <c r="AC69" s="47">
        <v>1</v>
      </c>
      <c r="AD69" s="46">
        <f t="shared" si="10"/>
        <v>2016</v>
      </c>
      <c r="AE69" s="45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44"/>
      <c r="BJ69" s="44"/>
    </row>
    <row r="70" spans="1:62" ht="19.5" customHeight="1" x14ac:dyDescent="0.3">
      <c r="A70" s="24" t="s">
        <v>25</v>
      </c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5"/>
      <c r="Z70" s="49"/>
      <c r="AA70" s="48">
        <v>2</v>
      </c>
      <c r="AB70" s="48">
        <v>2</v>
      </c>
      <c r="AC70" s="47">
        <v>1</v>
      </c>
      <c r="AD70" s="46">
        <f t="shared" si="10"/>
        <v>2016</v>
      </c>
      <c r="AE70" s="45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</row>
    <row r="71" spans="1:62" ht="19.5" customHeight="1" x14ac:dyDescent="0.3">
      <c r="A71" s="24" t="s">
        <v>24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5"/>
      <c r="Z71" s="49"/>
      <c r="AA71" s="48">
        <v>2</v>
      </c>
      <c r="AB71" s="48">
        <v>2</v>
      </c>
      <c r="AC71" s="47">
        <v>1</v>
      </c>
      <c r="AD71" s="46">
        <f t="shared" si="10"/>
        <v>2016</v>
      </c>
      <c r="AE71" s="45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</row>
    <row r="72" spans="1:62" ht="19.5" customHeight="1" x14ac:dyDescent="0.3">
      <c r="A72" s="24" t="s">
        <v>23</v>
      </c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51"/>
      <c r="Z72" s="49"/>
      <c r="AA72" s="48">
        <v>2</v>
      </c>
      <c r="AB72" s="48">
        <v>2</v>
      </c>
      <c r="AC72" s="47">
        <v>1</v>
      </c>
      <c r="AD72" s="46">
        <f t="shared" si="10"/>
        <v>2016</v>
      </c>
      <c r="AE72" s="45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44"/>
    </row>
    <row r="73" spans="1:62" ht="19.5" customHeight="1" x14ac:dyDescent="0.3">
      <c r="A73" s="24" t="s">
        <v>22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5"/>
      <c r="Z73" s="49"/>
      <c r="AA73" s="48">
        <v>2</v>
      </c>
      <c r="AB73" s="48">
        <v>2</v>
      </c>
      <c r="AC73" s="47">
        <v>1</v>
      </c>
      <c r="AD73" s="46">
        <f t="shared" si="10"/>
        <v>2016</v>
      </c>
      <c r="AE73" s="45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</row>
    <row r="74" spans="1:62" ht="19.5" customHeight="1" x14ac:dyDescent="0.3">
      <c r="A74" s="24" t="s">
        <v>21</v>
      </c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5"/>
      <c r="Z74" s="49"/>
      <c r="AA74" s="48">
        <v>2</v>
      </c>
      <c r="AB74" s="48">
        <v>2</v>
      </c>
      <c r="AC74" s="47">
        <v>1</v>
      </c>
      <c r="AD74" s="46">
        <f t="shared" si="10"/>
        <v>2016</v>
      </c>
      <c r="AE74" s="45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</row>
    <row r="75" spans="1:62" ht="19.5" customHeight="1" x14ac:dyDescent="0.3">
      <c r="A75" s="24" t="s">
        <v>20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5"/>
      <c r="Z75" s="49"/>
      <c r="AA75" s="48">
        <v>2</v>
      </c>
      <c r="AB75" s="48">
        <v>2</v>
      </c>
      <c r="AC75" s="47">
        <v>1</v>
      </c>
      <c r="AD75" s="46">
        <f t="shared" si="10"/>
        <v>2016</v>
      </c>
      <c r="AE75" s="45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</row>
    <row r="76" spans="1:62" ht="19.5" customHeight="1" x14ac:dyDescent="0.3">
      <c r="A76" s="24" t="s">
        <v>19</v>
      </c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5"/>
      <c r="Z76" s="49"/>
      <c r="AA76" s="48">
        <v>2</v>
      </c>
      <c r="AB76" s="48">
        <v>2</v>
      </c>
      <c r="AC76" s="47">
        <v>1</v>
      </c>
      <c r="AD76" s="46">
        <f t="shared" si="10"/>
        <v>2016</v>
      </c>
      <c r="AE76" s="45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4"/>
    </row>
    <row r="77" spans="1:62" ht="19.5" customHeight="1" x14ac:dyDescent="0.3">
      <c r="A77" s="24" t="s">
        <v>18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5"/>
      <c r="Z77" s="49"/>
      <c r="AA77" s="48">
        <v>2</v>
      </c>
      <c r="AB77" s="48">
        <v>2</v>
      </c>
      <c r="AC77" s="47">
        <v>1</v>
      </c>
      <c r="AD77" s="46">
        <f t="shared" si="10"/>
        <v>2016</v>
      </c>
      <c r="AE77" s="45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</row>
    <row r="78" spans="1:62" ht="19.5" customHeight="1" x14ac:dyDescent="0.3">
      <c r="A78" s="24" t="s">
        <v>17</v>
      </c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5"/>
      <c r="Z78" s="49"/>
      <c r="AA78" s="48">
        <v>2</v>
      </c>
      <c r="AB78" s="48">
        <v>2</v>
      </c>
      <c r="AC78" s="47">
        <v>1</v>
      </c>
      <c r="AD78" s="46">
        <f t="shared" si="10"/>
        <v>2016</v>
      </c>
      <c r="AE78" s="45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44"/>
      <c r="BF78" s="44"/>
      <c r="BG78" s="44"/>
      <c r="BH78" s="44"/>
      <c r="BI78" s="44"/>
      <c r="BJ78" s="44"/>
    </row>
    <row r="79" spans="1:62" ht="19.5" customHeight="1" x14ac:dyDescent="0.3">
      <c r="A79" s="24" t="s">
        <v>16</v>
      </c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5"/>
      <c r="Z79" s="49"/>
      <c r="AA79" s="48">
        <v>2</v>
      </c>
      <c r="AB79" s="48">
        <v>2</v>
      </c>
      <c r="AC79" s="47">
        <v>1</v>
      </c>
      <c r="AD79" s="46">
        <f t="shared" si="10"/>
        <v>2016</v>
      </c>
      <c r="AE79" s="45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</row>
    <row r="80" spans="1:62" ht="19.5" customHeight="1" x14ac:dyDescent="0.3">
      <c r="A80" s="24" t="s">
        <v>15</v>
      </c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5"/>
      <c r="Z80" s="49"/>
      <c r="AA80" s="48">
        <v>2</v>
      </c>
      <c r="AB80" s="48">
        <v>2</v>
      </c>
      <c r="AC80" s="47">
        <v>1</v>
      </c>
      <c r="AD80" s="46">
        <f t="shared" si="10"/>
        <v>2016</v>
      </c>
      <c r="AE80" s="45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</row>
    <row r="81" spans="1:62" ht="19.5" customHeight="1" x14ac:dyDescent="0.3">
      <c r="A81" s="24" t="s">
        <v>14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5"/>
      <c r="Z81" s="49"/>
      <c r="AA81" s="48">
        <v>2</v>
      </c>
      <c r="AB81" s="48">
        <v>2</v>
      </c>
      <c r="AC81" s="47">
        <v>1</v>
      </c>
      <c r="AD81" s="46">
        <f t="shared" si="10"/>
        <v>2016</v>
      </c>
      <c r="AE81" s="45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</row>
    <row r="82" spans="1:62" ht="19.5" customHeight="1" x14ac:dyDescent="0.3">
      <c r="A82" s="24" t="s">
        <v>13</v>
      </c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5"/>
      <c r="Z82" s="49"/>
      <c r="AA82" s="48">
        <v>2</v>
      </c>
      <c r="AB82" s="48">
        <v>2</v>
      </c>
      <c r="AC82" s="47">
        <v>1</v>
      </c>
      <c r="AD82" s="46">
        <f t="shared" si="10"/>
        <v>2016</v>
      </c>
      <c r="AE82" s="45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</row>
    <row r="83" spans="1:62" ht="19.5" customHeight="1" x14ac:dyDescent="0.3">
      <c r="A83" s="24" t="s">
        <v>12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5"/>
      <c r="Z83" s="49"/>
      <c r="AA83" s="48">
        <v>2</v>
      </c>
      <c r="AB83" s="48">
        <v>2</v>
      </c>
      <c r="AC83" s="47">
        <v>1</v>
      </c>
      <c r="AD83" s="46">
        <f t="shared" si="10"/>
        <v>2016</v>
      </c>
      <c r="AE83" s="45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</row>
    <row r="84" spans="1:62" ht="19.5" customHeight="1" x14ac:dyDescent="0.3">
      <c r="A84" s="24" t="s">
        <v>11</v>
      </c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5"/>
      <c r="Z84" s="49"/>
      <c r="AA84" s="48">
        <v>2</v>
      </c>
      <c r="AB84" s="48">
        <v>2</v>
      </c>
      <c r="AC84" s="47">
        <v>1</v>
      </c>
      <c r="AD84" s="46">
        <f t="shared" si="10"/>
        <v>2016</v>
      </c>
      <c r="AE84" s="45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44"/>
      <c r="BJ84" s="44"/>
    </row>
    <row r="85" spans="1:62" ht="19.5" customHeight="1" x14ac:dyDescent="0.3">
      <c r="A85" s="24" t="s">
        <v>10</v>
      </c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5"/>
      <c r="Z85" s="49"/>
      <c r="AA85" s="48">
        <v>2</v>
      </c>
      <c r="AB85" s="48">
        <v>2</v>
      </c>
      <c r="AC85" s="47">
        <v>1</v>
      </c>
      <c r="AD85" s="46">
        <f t="shared" ref="AD85:AD95" si="11">VLOOKUP($AC85,$A$214:$R$258,18,)</f>
        <v>2016</v>
      </c>
      <c r="AE85" s="45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</row>
    <row r="86" spans="1:62" ht="19.5" customHeight="1" x14ac:dyDescent="0.3">
      <c r="A86" s="24" t="s">
        <v>9</v>
      </c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5"/>
      <c r="Z86" s="49"/>
      <c r="AA86" s="48">
        <v>2</v>
      </c>
      <c r="AB86" s="48">
        <v>2</v>
      </c>
      <c r="AC86" s="47">
        <v>1</v>
      </c>
      <c r="AD86" s="46">
        <f t="shared" si="11"/>
        <v>2016</v>
      </c>
      <c r="AE86" s="45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  <c r="BH86" s="44"/>
      <c r="BI86" s="44"/>
      <c r="BJ86" s="44"/>
    </row>
    <row r="87" spans="1:62" ht="19.5" customHeight="1" x14ac:dyDescent="0.3">
      <c r="A87" s="24" t="s">
        <v>8</v>
      </c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5"/>
      <c r="Z87" s="49"/>
      <c r="AA87" s="48">
        <v>2</v>
      </c>
      <c r="AB87" s="48">
        <v>2</v>
      </c>
      <c r="AC87" s="47">
        <v>1</v>
      </c>
      <c r="AD87" s="46">
        <f t="shared" si="11"/>
        <v>2016</v>
      </c>
      <c r="AE87" s="45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</row>
    <row r="88" spans="1:62" ht="19.5" customHeight="1" x14ac:dyDescent="0.3">
      <c r="A88" s="23" t="s">
        <v>7</v>
      </c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5"/>
      <c r="Z88" s="49"/>
      <c r="AA88" s="48">
        <v>2</v>
      </c>
      <c r="AB88" s="48">
        <v>2</v>
      </c>
      <c r="AC88" s="47">
        <v>1</v>
      </c>
      <c r="AD88" s="46">
        <f t="shared" si="11"/>
        <v>2016</v>
      </c>
      <c r="AE88" s="45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44"/>
    </row>
    <row r="89" spans="1:62" ht="19.5" customHeight="1" x14ac:dyDescent="0.3">
      <c r="A89" s="22" t="s">
        <v>6</v>
      </c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45"/>
      <c r="Z89" s="49"/>
      <c r="AA89" s="48">
        <v>2</v>
      </c>
      <c r="AB89" s="48">
        <v>2</v>
      </c>
      <c r="AC89" s="47">
        <v>1</v>
      </c>
      <c r="AD89" s="46">
        <f t="shared" si="11"/>
        <v>2016</v>
      </c>
      <c r="AE89" s="45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</row>
    <row r="90" spans="1:62" ht="19.5" customHeight="1" x14ac:dyDescent="0.3">
      <c r="A90" s="20" t="s">
        <v>5</v>
      </c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5"/>
      <c r="Z90" s="49"/>
      <c r="AA90" s="48">
        <v>1</v>
      </c>
      <c r="AB90" s="48">
        <v>1</v>
      </c>
      <c r="AC90" s="47">
        <v>3</v>
      </c>
      <c r="AD90" s="46">
        <f t="shared" si="11"/>
        <v>2018</v>
      </c>
      <c r="AE90" s="45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4"/>
    </row>
    <row r="91" spans="1:62" ht="19.5" customHeight="1" x14ac:dyDescent="0.3">
      <c r="A91" s="20" t="s">
        <v>4</v>
      </c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5"/>
      <c r="Z91" s="49"/>
      <c r="AA91" s="48">
        <v>1</v>
      </c>
      <c r="AB91" s="48">
        <v>1</v>
      </c>
      <c r="AC91" s="47">
        <v>3</v>
      </c>
      <c r="AD91" s="46">
        <f t="shared" si="11"/>
        <v>2018</v>
      </c>
      <c r="AE91" s="45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</row>
    <row r="92" spans="1:62" ht="19.5" customHeight="1" x14ac:dyDescent="0.3">
      <c r="A92" s="20" t="s">
        <v>3</v>
      </c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5"/>
      <c r="Z92" s="49"/>
      <c r="AA92" s="48">
        <v>1</v>
      </c>
      <c r="AB92" s="48">
        <v>1</v>
      </c>
      <c r="AC92" s="47">
        <v>3</v>
      </c>
      <c r="AD92" s="46">
        <f t="shared" si="11"/>
        <v>2018</v>
      </c>
      <c r="AE92" s="45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</row>
    <row r="93" spans="1:62" ht="19.5" customHeight="1" x14ac:dyDescent="0.3">
      <c r="A93" s="20" t="s">
        <v>2</v>
      </c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5"/>
      <c r="Z93" s="49"/>
      <c r="AA93" s="48">
        <v>1</v>
      </c>
      <c r="AB93" s="48">
        <v>1</v>
      </c>
      <c r="AC93" s="47">
        <v>3</v>
      </c>
      <c r="AD93" s="46">
        <f t="shared" si="11"/>
        <v>2018</v>
      </c>
      <c r="AE93" s="45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</row>
    <row r="94" spans="1:62" ht="19.5" customHeight="1" x14ac:dyDescent="0.3">
      <c r="A94" s="20" t="s">
        <v>1</v>
      </c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5"/>
      <c r="Z94" s="49"/>
      <c r="AA94" s="48">
        <v>1</v>
      </c>
      <c r="AB94" s="48">
        <v>1</v>
      </c>
      <c r="AC94" s="47">
        <v>3</v>
      </c>
      <c r="AD94" s="46">
        <f t="shared" si="11"/>
        <v>2018</v>
      </c>
      <c r="AE94" s="45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</row>
    <row r="95" spans="1:62" ht="19.5" customHeight="1" x14ac:dyDescent="0.3">
      <c r="A95" s="18" t="s">
        <v>0</v>
      </c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45"/>
      <c r="Z95" s="49"/>
      <c r="AA95" s="48">
        <v>1</v>
      </c>
      <c r="AB95" s="48">
        <v>1</v>
      </c>
      <c r="AC95" s="47">
        <v>3</v>
      </c>
      <c r="AD95" s="46">
        <f t="shared" si="11"/>
        <v>2018</v>
      </c>
      <c r="AE95" s="45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</row>
    <row r="96" spans="1:62" ht="19.5" customHeight="1" thickBot="1" x14ac:dyDescent="0.35">
      <c r="A96" s="1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5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</row>
    <row r="97" spans="1:62" s="40" customFormat="1" ht="35.25" customHeight="1" x14ac:dyDescent="0.3">
      <c r="A97" s="43"/>
      <c r="B97" s="41">
        <v>2000</v>
      </c>
      <c r="C97" s="41">
        <v>2001</v>
      </c>
      <c r="D97" s="41">
        <v>2002</v>
      </c>
      <c r="E97" s="41">
        <v>2003</v>
      </c>
      <c r="F97" s="41">
        <v>2004</v>
      </c>
      <c r="G97" s="41">
        <v>2005</v>
      </c>
      <c r="H97" s="41">
        <v>2006</v>
      </c>
      <c r="I97" s="41">
        <v>2007</v>
      </c>
      <c r="J97" s="41">
        <v>2008</v>
      </c>
      <c r="K97" s="41">
        <v>2009</v>
      </c>
      <c r="L97" s="41">
        <v>2010</v>
      </c>
      <c r="M97" s="41">
        <v>2011</v>
      </c>
      <c r="N97" s="41">
        <v>2012</v>
      </c>
      <c r="O97" s="41">
        <v>2013</v>
      </c>
      <c r="P97" s="41">
        <v>2014</v>
      </c>
      <c r="Q97" s="42">
        <v>2015</v>
      </c>
      <c r="R97" s="41">
        <v>2016</v>
      </c>
      <c r="S97" s="41">
        <v>2017</v>
      </c>
      <c r="T97" s="41">
        <v>2018</v>
      </c>
      <c r="U97" s="41">
        <v>2019</v>
      </c>
      <c r="V97" s="41">
        <v>2020</v>
      </c>
      <c r="W97" s="41">
        <v>2021</v>
      </c>
      <c r="X97" s="41">
        <v>2022</v>
      </c>
      <c r="Y97" s="41">
        <v>2023</v>
      </c>
      <c r="Z97" s="41">
        <v>2024</v>
      </c>
      <c r="AA97" s="41">
        <v>2025</v>
      </c>
      <c r="AB97" s="41">
        <v>2026</v>
      </c>
      <c r="AC97" s="41">
        <v>2027</v>
      </c>
      <c r="AD97" s="41">
        <v>2028</v>
      </c>
      <c r="AE97" s="41">
        <v>2029</v>
      </c>
      <c r="AF97" s="41">
        <v>2030</v>
      </c>
      <c r="AG97" s="41">
        <v>2031</v>
      </c>
      <c r="AH97" s="41">
        <v>2032</v>
      </c>
      <c r="AI97" s="41">
        <v>2033</v>
      </c>
      <c r="AJ97" s="41">
        <v>2034</v>
      </c>
      <c r="AK97" s="41">
        <v>2035</v>
      </c>
      <c r="AL97" s="41">
        <v>2036</v>
      </c>
      <c r="AM97" s="41">
        <v>2037</v>
      </c>
      <c r="AN97" s="41">
        <v>2038</v>
      </c>
      <c r="AO97" s="41">
        <v>2039</v>
      </c>
      <c r="AP97" s="41">
        <v>2040</v>
      </c>
      <c r="AQ97" s="41">
        <v>2041</v>
      </c>
      <c r="AR97" s="41">
        <v>2042</v>
      </c>
      <c r="AS97" s="41">
        <v>2043</v>
      </c>
      <c r="AT97" s="41">
        <v>2044</v>
      </c>
      <c r="AU97" s="41">
        <v>2045</v>
      </c>
      <c r="AV97" s="41">
        <v>2046</v>
      </c>
      <c r="AW97" s="41">
        <v>2047</v>
      </c>
      <c r="AX97" s="41">
        <v>2048</v>
      </c>
      <c r="AY97" s="41">
        <v>2049</v>
      </c>
      <c r="AZ97" s="41">
        <v>2050</v>
      </c>
      <c r="BA97" s="41">
        <v>2051</v>
      </c>
      <c r="BB97" s="41">
        <v>2052</v>
      </c>
      <c r="BC97" s="41">
        <v>2053</v>
      </c>
      <c r="BD97" s="41">
        <v>2054</v>
      </c>
      <c r="BE97" s="41">
        <v>2055</v>
      </c>
      <c r="BF97" s="41">
        <v>2056</v>
      </c>
      <c r="BG97" s="41">
        <v>2057</v>
      </c>
      <c r="BH97" s="41">
        <v>2058</v>
      </c>
      <c r="BI97" s="41">
        <v>2059</v>
      </c>
      <c r="BJ97" s="41">
        <v>2060</v>
      </c>
    </row>
    <row r="98" spans="1:62" s="35" customFormat="1" ht="25.5" customHeight="1" x14ac:dyDescent="0.3">
      <c r="A98" s="39" t="s">
        <v>76</v>
      </c>
      <c r="B98" s="38"/>
      <c r="C98" s="38"/>
      <c r="D98" s="38"/>
      <c r="E98" s="38"/>
      <c r="F98" s="38"/>
      <c r="G98" s="38"/>
      <c r="H98" s="38"/>
      <c r="I98" s="38"/>
      <c r="J98" s="30"/>
      <c r="K98" s="30"/>
      <c r="L98" s="30"/>
      <c r="M98" s="30"/>
      <c r="N98" s="30"/>
      <c r="O98" s="30"/>
      <c r="P98" s="30"/>
      <c r="Q98" s="30"/>
      <c r="R98" s="30"/>
      <c r="S98" s="19">
        <f t="shared" ref="S98:BJ98" si="12">IF(S$97&lt;$AD10,HLOOKUP(S$97,$A$1:$CX$6,$AA10+1,TRUE),HLOOKUP(S$97,$A$1:$CX$6,$AB10+1,TRUE))</f>
        <v>0</v>
      </c>
      <c r="T98" s="19">
        <f t="shared" si="12"/>
        <v>0</v>
      </c>
      <c r="U98" s="19">
        <f t="shared" si="12"/>
        <v>4.9999999999998899E-3</v>
      </c>
      <c r="V98" s="19">
        <f t="shared" si="12"/>
        <v>2.4899999999999901E-2</v>
      </c>
      <c r="W98" s="19">
        <f t="shared" si="12"/>
        <v>2.49487116092428E-2</v>
      </c>
      <c r="X98" s="19">
        <f t="shared" si="12"/>
        <v>2.5849999999999901E-2</v>
      </c>
      <c r="Y98" s="19">
        <f t="shared" si="12"/>
        <v>2.8731208964885235E-2</v>
      </c>
      <c r="Z98" s="19">
        <f t="shared" si="12"/>
        <v>2.8064834702553165E-2</v>
      </c>
      <c r="AA98" s="19">
        <f t="shared" si="12"/>
        <v>2.7646569875538152E-2</v>
      </c>
      <c r="AB98" s="19">
        <f t="shared" si="12"/>
        <v>2.6978790417540255E-2</v>
      </c>
      <c r="AC98" s="19">
        <f t="shared" si="12"/>
        <v>2.6296607216641732E-2</v>
      </c>
      <c r="AD98" s="19">
        <f t="shared" si="12"/>
        <v>2.5598040784136522E-2</v>
      </c>
      <c r="AE98" s="19">
        <f t="shared" si="12"/>
        <v>2.4895526658569089E-2</v>
      </c>
      <c r="AF98" s="19">
        <f t="shared" si="12"/>
        <v>2.4166576900878312E-2</v>
      </c>
      <c r="AG98" s="19">
        <f t="shared" si="12"/>
        <v>2.3406657402370135E-2</v>
      </c>
      <c r="AH98" s="19">
        <f t="shared" si="12"/>
        <v>2.2695446441881817E-2</v>
      </c>
      <c r="AI98" s="19">
        <f t="shared" si="12"/>
        <v>2.1977830901553252E-2</v>
      </c>
      <c r="AJ98" s="19">
        <f t="shared" si="12"/>
        <v>2.1288781275005331E-2</v>
      </c>
      <c r="AK98" s="19">
        <f t="shared" si="12"/>
        <v>2.0556186381589736E-2</v>
      </c>
      <c r="AL98" s="19">
        <f t="shared" si="12"/>
        <v>1.9811359735816048E-2</v>
      </c>
      <c r="AM98" s="19">
        <f t="shared" si="12"/>
        <v>1.9118433926365919E-2</v>
      </c>
      <c r="AN98" s="19">
        <f t="shared" si="12"/>
        <v>1.8331897084149507E-2</v>
      </c>
      <c r="AO98" s="19">
        <f t="shared" si="12"/>
        <v>1.7573479985674156E-2</v>
      </c>
      <c r="AP98" s="19">
        <f t="shared" si="12"/>
        <v>1.6860337402607062E-2</v>
      </c>
      <c r="AQ98" s="19">
        <f t="shared" si="12"/>
        <v>1.6161697153056931E-2</v>
      </c>
      <c r="AR98" s="19">
        <f t="shared" si="12"/>
        <v>1.5459587769107497E-2</v>
      </c>
      <c r="AS98" s="19">
        <f t="shared" si="12"/>
        <v>1.4826506058668754E-2</v>
      </c>
      <c r="AT98" s="19">
        <f t="shared" si="12"/>
        <v>1.42287626779809E-2</v>
      </c>
      <c r="AU98" s="19">
        <f t="shared" si="12"/>
        <v>1.3649404998509196E-2</v>
      </c>
      <c r="AV98" s="19">
        <f t="shared" si="12"/>
        <v>1.3043397003133395E-2</v>
      </c>
      <c r="AW98" s="19">
        <f t="shared" si="12"/>
        <v>1.2521649769168475E-2</v>
      </c>
      <c r="AX98" s="19">
        <f t="shared" si="12"/>
        <v>1.2017528767387819E-2</v>
      </c>
      <c r="AY98" s="19">
        <f t="shared" si="12"/>
        <v>1.1496536750218889E-2</v>
      </c>
      <c r="AZ98" s="19">
        <f t="shared" si="12"/>
        <v>1.1048060817422378E-2</v>
      </c>
      <c r="BA98" s="19">
        <f t="shared" si="12"/>
        <v>1.0689970535119331E-2</v>
      </c>
      <c r="BB98" s="19">
        <f t="shared" si="12"/>
        <v>1.0300098244171219E-2</v>
      </c>
      <c r="BC98" s="19">
        <f t="shared" si="12"/>
        <v>9.9734672320013207E-3</v>
      </c>
      <c r="BD98" s="19">
        <f t="shared" si="12"/>
        <v>9.5449965825775696E-3</v>
      </c>
      <c r="BE98" s="19">
        <f t="shared" si="12"/>
        <v>9.243820964026872E-3</v>
      </c>
      <c r="BF98" s="19">
        <f t="shared" si="12"/>
        <v>8.9028762870235756E-3</v>
      </c>
      <c r="BG98" s="19">
        <f t="shared" si="12"/>
        <v>8.5898901722729626E-3</v>
      </c>
      <c r="BH98" s="19">
        <f t="shared" si="12"/>
        <v>8.3593852442267469E-3</v>
      </c>
      <c r="BI98" s="19">
        <f t="shared" si="12"/>
        <v>8.1406114721822576E-3</v>
      </c>
      <c r="BJ98" s="19">
        <f t="shared" si="12"/>
        <v>7.9039757353913664E-3</v>
      </c>
    </row>
    <row r="99" spans="1:62" s="35" customFormat="1" ht="25.5" customHeight="1" x14ac:dyDescent="0.3">
      <c r="A99" s="37" t="s">
        <v>75</v>
      </c>
      <c r="B99" s="36"/>
      <c r="C99" s="36"/>
      <c r="D99" s="36"/>
      <c r="E99" s="36"/>
      <c r="F99" s="36"/>
      <c r="G99" s="36"/>
      <c r="H99" s="36"/>
      <c r="I99" s="36"/>
      <c r="J99" s="31"/>
      <c r="K99" s="31"/>
      <c r="L99" s="31"/>
      <c r="M99" s="31"/>
      <c r="N99" s="31"/>
      <c r="O99" s="31"/>
      <c r="P99" s="31"/>
      <c r="Q99" s="31"/>
      <c r="R99" s="31"/>
      <c r="S99" s="16">
        <v>0</v>
      </c>
      <c r="T99" s="16">
        <v>0</v>
      </c>
      <c r="U99" s="16">
        <v>0</v>
      </c>
      <c r="V99" s="16">
        <v>0</v>
      </c>
      <c r="W99" s="16">
        <v>0</v>
      </c>
      <c r="X99" s="16">
        <v>0</v>
      </c>
      <c r="Y99" s="16">
        <v>0</v>
      </c>
      <c r="Z99" s="16">
        <v>0</v>
      </c>
      <c r="AA99" s="16">
        <v>0</v>
      </c>
      <c r="AB99" s="16">
        <v>0</v>
      </c>
      <c r="AC99" s="16">
        <v>0</v>
      </c>
      <c r="AD99" s="16">
        <v>0</v>
      </c>
      <c r="AE99" s="16">
        <v>0</v>
      </c>
      <c r="AF99" s="16">
        <v>0</v>
      </c>
      <c r="AG99" s="16">
        <v>0</v>
      </c>
      <c r="AH99" s="16">
        <v>0</v>
      </c>
      <c r="AI99" s="16">
        <v>0</v>
      </c>
      <c r="AJ99" s="16">
        <v>0</v>
      </c>
      <c r="AK99" s="16">
        <v>0</v>
      </c>
      <c r="AL99" s="16">
        <v>0</v>
      </c>
      <c r="AM99" s="16">
        <v>0</v>
      </c>
      <c r="AN99" s="16">
        <v>0</v>
      </c>
      <c r="AO99" s="16">
        <v>0</v>
      </c>
      <c r="AP99" s="16">
        <v>0</v>
      </c>
      <c r="AQ99" s="16">
        <v>0</v>
      </c>
      <c r="AR99" s="16">
        <v>0</v>
      </c>
      <c r="AS99" s="16">
        <v>0</v>
      </c>
      <c r="AT99" s="16">
        <v>0</v>
      </c>
      <c r="AU99" s="16">
        <v>0</v>
      </c>
      <c r="AV99" s="16">
        <v>0</v>
      </c>
      <c r="AW99" s="16">
        <v>0</v>
      </c>
      <c r="AX99" s="16">
        <v>0</v>
      </c>
      <c r="AY99" s="16">
        <v>0</v>
      </c>
      <c r="AZ99" s="16">
        <v>0</v>
      </c>
      <c r="BA99" s="16">
        <v>0</v>
      </c>
      <c r="BB99" s="16">
        <v>0</v>
      </c>
      <c r="BC99" s="16">
        <v>0</v>
      </c>
      <c r="BD99" s="16">
        <v>0</v>
      </c>
      <c r="BE99" s="16">
        <v>0</v>
      </c>
      <c r="BF99" s="16">
        <v>0</v>
      </c>
      <c r="BG99" s="16">
        <v>0</v>
      </c>
      <c r="BH99" s="16">
        <v>0</v>
      </c>
      <c r="BI99" s="16">
        <v>0</v>
      </c>
      <c r="BJ99" s="16">
        <v>0</v>
      </c>
    </row>
    <row r="100" spans="1:62" s="15" customFormat="1" ht="19.5" customHeight="1" x14ac:dyDescent="0.3">
      <c r="A100" s="34" t="s">
        <v>74</v>
      </c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19">
        <f t="shared" ref="S100:BJ100" si="13">IF($AA$12=2,IF(S$97&lt;$AD21,HLOOKUP(S$97,$A$1:$CX$6,$AA21+1,TRUE),HLOOKUP(S$97,$A$1:$CX$6,$AB21+1,TRUE)),IF(S$97&lt;$AD$15,HLOOKUP(S$97,$A$1:$CX$6,$AA$15+1,TRUE),HLOOKUP(S$97,$A$1:$CX$6,$AB$15+1,TRUE)))</f>
        <v>0</v>
      </c>
      <c r="T100" s="19">
        <f t="shared" si="13"/>
        <v>0</v>
      </c>
      <c r="U100" s="19">
        <f t="shared" si="13"/>
        <v>4.9999999999998899E-3</v>
      </c>
      <c r="V100" s="19">
        <f t="shared" si="13"/>
        <v>2.4899999999999901E-2</v>
      </c>
      <c r="W100" s="19">
        <f t="shared" si="13"/>
        <v>2.49487116092428E-2</v>
      </c>
      <c r="X100" s="19">
        <f t="shared" si="13"/>
        <v>2.5849999999999901E-2</v>
      </c>
      <c r="Y100" s="19">
        <f t="shared" si="13"/>
        <v>2.8731208964885235E-2</v>
      </c>
      <c r="Z100" s="19">
        <f t="shared" si="13"/>
        <v>2.8064834702553165E-2</v>
      </c>
      <c r="AA100" s="19">
        <f t="shared" si="13"/>
        <v>2.7646569875538152E-2</v>
      </c>
      <c r="AB100" s="19">
        <f t="shared" si="13"/>
        <v>2.6978790417540255E-2</v>
      </c>
      <c r="AC100" s="19">
        <f t="shared" si="13"/>
        <v>2.6296607216641732E-2</v>
      </c>
      <c r="AD100" s="19">
        <f t="shared" si="13"/>
        <v>2.5598040784136522E-2</v>
      </c>
      <c r="AE100" s="19">
        <f t="shared" si="13"/>
        <v>2.4895526658569089E-2</v>
      </c>
      <c r="AF100" s="19">
        <f t="shared" si="13"/>
        <v>2.4166576900878312E-2</v>
      </c>
      <c r="AG100" s="19">
        <f t="shared" si="13"/>
        <v>2.3406657402370135E-2</v>
      </c>
      <c r="AH100" s="19">
        <f t="shared" si="13"/>
        <v>2.2695446441881817E-2</v>
      </c>
      <c r="AI100" s="19">
        <f t="shared" si="13"/>
        <v>2.1977830901553252E-2</v>
      </c>
      <c r="AJ100" s="19">
        <f t="shared" si="13"/>
        <v>2.1288781275005331E-2</v>
      </c>
      <c r="AK100" s="19">
        <f t="shared" si="13"/>
        <v>2.0556186381589736E-2</v>
      </c>
      <c r="AL100" s="19">
        <f t="shared" si="13"/>
        <v>1.9811359735816048E-2</v>
      </c>
      <c r="AM100" s="19">
        <f t="shared" si="13"/>
        <v>1.9118433926365919E-2</v>
      </c>
      <c r="AN100" s="19">
        <f t="shared" si="13"/>
        <v>1.8331897084149507E-2</v>
      </c>
      <c r="AO100" s="19">
        <f t="shared" si="13"/>
        <v>1.7573479985674156E-2</v>
      </c>
      <c r="AP100" s="19">
        <f t="shared" si="13"/>
        <v>1.6860337402607062E-2</v>
      </c>
      <c r="AQ100" s="19">
        <f t="shared" si="13"/>
        <v>1.6161697153056931E-2</v>
      </c>
      <c r="AR100" s="19">
        <f t="shared" si="13"/>
        <v>1.5459587769107497E-2</v>
      </c>
      <c r="AS100" s="19">
        <f t="shared" si="13"/>
        <v>1.4826506058668754E-2</v>
      </c>
      <c r="AT100" s="19">
        <f t="shared" si="13"/>
        <v>1.42287626779809E-2</v>
      </c>
      <c r="AU100" s="19">
        <f t="shared" si="13"/>
        <v>1.3649404998509196E-2</v>
      </c>
      <c r="AV100" s="19">
        <f t="shared" si="13"/>
        <v>1.3043397003133395E-2</v>
      </c>
      <c r="AW100" s="19">
        <f t="shared" si="13"/>
        <v>1.2521649769168475E-2</v>
      </c>
      <c r="AX100" s="19">
        <f t="shared" si="13"/>
        <v>1.2017528767387819E-2</v>
      </c>
      <c r="AY100" s="19">
        <f t="shared" si="13"/>
        <v>1.1496536750218889E-2</v>
      </c>
      <c r="AZ100" s="19">
        <f t="shared" si="13"/>
        <v>1.1048060817422378E-2</v>
      </c>
      <c r="BA100" s="19">
        <f t="shared" si="13"/>
        <v>1.0689970535119331E-2</v>
      </c>
      <c r="BB100" s="19">
        <f t="shared" si="13"/>
        <v>1.0300098244171219E-2</v>
      </c>
      <c r="BC100" s="19">
        <f t="shared" si="13"/>
        <v>9.9734672320013207E-3</v>
      </c>
      <c r="BD100" s="19">
        <f t="shared" si="13"/>
        <v>9.5449965825775696E-3</v>
      </c>
      <c r="BE100" s="19">
        <f t="shared" si="13"/>
        <v>9.243820964026872E-3</v>
      </c>
      <c r="BF100" s="19">
        <f t="shared" si="13"/>
        <v>8.9028762870235756E-3</v>
      </c>
      <c r="BG100" s="19">
        <f t="shared" si="13"/>
        <v>8.5898901722729626E-3</v>
      </c>
      <c r="BH100" s="19">
        <f t="shared" si="13"/>
        <v>8.3593852442267469E-3</v>
      </c>
      <c r="BI100" s="19">
        <f t="shared" si="13"/>
        <v>8.1406114721822576E-3</v>
      </c>
      <c r="BJ100" s="19">
        <f t="shared" si="13"/>
        <v>7.9039757353913664E-3</v>
      </c>
    </row>
    <row r="101" spans="1:62" s="15" customFormat="1" ht="19.5" customHeight="1" x14ac:dyDescent="0.3">
      <c r="A101" s="34" t="s">
        <v>73</v>
      </c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19">
        <f t="shared" ref="S101:BJ101" si="14">IF($AA$12=2,IF(S$97&lt;$AD22,HLOOKUP(S$97,$A$1:$CX$6,$AA22+1,TRUE),HLOOKUP(S$97,$A$1:$CX$6,$AB22+1,TRUE)),IF(S$97&lt;$AD$15,HLOOKUP(S$97,$A$1:$CX$6,$AA$15+1,TRUE),HLOOKUP(S$97,$A$1:$CX$6,$AB$15+1,TRUE)))</f>
        <v>0</v>
      </c>
      <c r="T101" s="19">
        <f t="shared" si="14"/>
        <v>0</v>
      </c>
      <c r="U101" s="19">
        <f t="shared" si="14"/>
        <v>4.9999999999998899E-3</v>
      </c>
      <c r="V101" s="19">
        <f t="shared" si="14"/>
        <v>2.4899999999999901E-2</v>
      </c>
      <c r="W101" s="19">
        <f t="shared" si="14"/>
        <v>2.49487116092428E-2</v>
      </c>
      <c r="X101" s="19">
        <f t="shared" si="14"/>
        <v>2.5849999999999901E-2</v>
      </c>
      <c r="Y101" s="19">
        <f t="shared" si="14"/>
        <v>2.8731208964885235E-2</v>
      </c>
      <c r="Z101" s="19">
        <f t="shared" si="14"/>
        <v>2.8064834702553165E-2</v>
      </c>
      <c r="AA101" s="19">
        <f t="shared" si="14"/>
        <v>2.7646569875538152E-2</v>
      </c>
      <c r="AB101" s="19">
        <f t="shared" si="14"/>
        <v>2.6978790417540255E-2</v>
      </c>
      <c r="AC101" s="19">
        <f t="shared" si="14"/>
        <v>2.6296607216641732E-2</v>
      </c>
      <c r="AD101" s="19">
        <f t="shared" si="14"/>
        <v>2.5598040784136522E-2</v>
      </c>
      <c r="AE101" s="19">
        <f t="shared" si="14"/>
        <v>2.4895526658569089E-2</v>
      </c>
      <c r="AF101" s="19">
        <f t="shared" si="14"/>
        <v>2.4166576900878312E-2</v>
      </c>
      <c r="AG101" s="19">
        <f t="shared" si="14"/>
        <v>2.3406657402370135E-2</v>
      </c>
      <c r="AH101" s="19">
        <f t="shared" si="14"/>
        <v>2.2695446441881817E-2</v>
      </c>
      <c r="AI101" s="19">
        <f t="shared" si="14"/>
        <v>2.1977830901553252E-2</v>
      </c>
      <c r="AJ101" s="19">
        <f t="shared" si="14"/>
        <v>2.1288781275005331E-2</v>
      </c>
      <c r="AK101" s="19">
        <f t="shared" si="14"/>
        <v>2.0556186381589736E-2</v>
      </c>
      <c r="AL101" s="19">
        <f t="shared" si="14"/>
        <v>1.9811359735816048E-2</v>
      </c>
      <c r="AM101" s="19">
        <f t="shared" si="14"/>
        <v>1.9118433926365919E-2</v>
      </c>
      <c r="AN101" s="19">
        <f t="shared" si="14"/>
        <v>1.8331897084149507E-2</v>
      </c>
      <c r="AO101" s="19">
        <f t="shared" si="14"/>
        <v>1.7573479985674156E-2</v>
      </c>
      <c r="AP101" s="19">
        <f t="shared" si="14"/>
        <v>1.6860337402607062E-2</v>
      </c>
      <c r="AQ101" s="19">
        <f t="shared" si="14"/>
        <v>1.6161697153056931E-2</v>
      </c>
      <c r="AR101" s="19">
        <f t="shared" si="14"/>
        <v>1.5459587769107497E-2</v>
      </c>
      <c r="AS101" s="19">
        <f t="shared" si="14"/>
        <v>1.4826506058668754E-2</v>
      </c>
      <c r="AT101" s="19">
        <f t="shared" si="14"/>
        <v>1.42287626779809E-2</v>
      </c>
      <c r="AU101" s="19">
        <f t="shared" si="14"/>
        <v>1.3649404998509196E-2</v>
      </c>
      <c r="AV101" s="19">
        <f t="shared" si="14"/>
        <v>1.3043397003133395E-2</v>
      </c>
      <c r="AW101" s="19">
        <f t="shared" si="14"/>
        <v>1.2521649769168475E-2</v>
      </c>
      <c r="AX101" s="19">
        <f t="shared" si="14"/>
        <v>1.2017528767387819E-2</v>
      </c>
      <c r="AY101" s="19">
        <f t="shared" si="14"/>
        <v>1.1496536750218889E-2</v>
      </c>
      <c r="AZ101" s="19">
        <f t="shared" si="14"/>
        <v>1.1048060817422378E-2</v>
      </c>
      <c r="BA101" s="19">
        <f t="shared" si="14"/>
        <v>1.0689970535119331E-2</v>
      </c>
      <c r="BB101" s="19">
        <f t="shared" si="14"/>
        <v>1.0300098244171219E-2</v>
      </c>
      <c r="BC101" s="19">
        <f t="shared" si="14"/>
        <v>9.9734672320013207E-3</v>
      </c>
      <c r="BD101" s="19">
        <f t="shared" si="14"/>
        <v>9.5449965825775696E-3</v>
      </c>
      <c r="BE101" s="19">
        <f t="shared" si="14"/>
        <v>9.243820964026872E-3</v>
      </c>
      <c r="BF101" s="19">
        <f t="shared" si="14"/>
        <v>8.9028762870235756E-3</v>
      </c>
      <c r="BG101" s="19">
        <f t="shared" si="14"/>
        <v>8.5898901722729626E-3</v>
      </c>
      <c r="BH101" s="19">
        <f t="shared" si="14"/>
        <v>8.3593852442267469E-3</v>
      </c>
      <c r="BI101" s="19">
        <f t="shared" si="14"/>
        <v>8.1406114721822576E-3</v>
      </c>
      <c r="BJ101" s="19">
        <f t="shared" si="14"/>
        <v>7.9039757353913664E-3</v>
      </c>
    </row>
    <row r="102" spans="1:62" s="15" customFormat="1" ht="19.5" customHeight="1" x14ac:dyDescent="0.3">
      <c r="A102" s="34" t="s">
        <v>72</v>
      </c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19">
        <f t="shared" ref="S102:BJ102" si="15">IF($AA$12=2,IF(S$97&lt;$AD23,HLOOKUP(S$97,$A$1:$CX$6,$AA23+1,TRUE),HLOOKUP(S$97,$A$1:$CX$6,$AB23+1,TRUE)),IF(S$97&lt;$AD$15,HLOOKUP(S$97,$A$1:$CX$6,$AA$15+1,TRUE),HLOOKUP(S$97,$A$1:$CX$6,$AB$15+1,TRUE)))</f>
        <v>0</v>
      </c>
      <c r="T102" s="19">
        <f t="shared" si="15"/>
        <v>0</v>
      </c>
      <c r="U102" s="19">
        <f t="shared" si="15"/>
        <v>4.9999999999998899E-3</v>
      </c>
      <c r="V102" s="19">
        <f t="shared" si="15"/>
        <v>2.4899999999999901E-2</v>
      </c>
      <c r="W102" s="19">
        <f t="shared" si="15"/>
        <v>2.49487116092428E-2</v>
      </c>
      <c r="X102" s="19">
        <f t="shared" si="15"/>
        <v>2.5849999999999901E-2</v>
      </c>
      <c r="Y102" s="19">
        <f t="shared" si="15"/>
        <v>2.8731208964885235E-2</v>
      </c>
      <c r="Z102" s="19">
        <f t="shared" si="15"/>
        <v>2.8064834702553165E-2</v>
      </c>
      <c r="AA102" s="19">
        <f t="shared" si="15"/>
        <v>2.7646569875538152E-2</v>
      </c>
      <c r="AB102" s="19">
        <f t="shared" si="15"/>
        <v>2.6978790417540255E-2</v>
      </c>
      <c r="AC102" s="19">
        <f t="shared" si="15"/>
        <v>2.6296607216641732E-2</v>
      </c>
      <c r="AD102" s="19">
        <f t="shared" si="15"/>
        <v>2.5598040784136522E-2</v>
      </c>
      <c r="AE102" s="19">
        <f t="shared" si="15"/>
        <v>2.4895526658569089E-2</v>
      </c>
      <c r="AF102" s="19">
        <f t="shared" si="15"/>
        <v>2.4166576900878312E-2</v>
      </c>
      <c r="AG102" s="19">
        <f t="shared" si="15"/>
        <v>2.3406657402370135E-2</v>
      </c>
      <c r="AH102" s="19">
        <f t="shared" si="15"/>
        <v>2.2695446441881817E-2</v>
      </c>
      <c r="AI102" s="19">
        <f t="shared" si="15"/>
        <v>2.1977830901553252E-2</v>
      </c>
      <c r="AJ102" s="19">
        <f t="shared" si="15"/>
        <v>2.1288781275005331E-2</v>
      </c>
      <c r="AK102" s="19">
        <f t="shared" si="15"/>
        <v>2.0556186381589736E-2</v>
      </c>
      <c r="AL102" s="19">
        <f t="shared" si="15"/>
        <v>1.9811359735816048E-2</v>
      </c>
      <c r="AM102" s="19">
        <f t="shared" si="15"/>
        <v>1.9118433926365919E-2</v>
      </c>
      <c r="AN102" s="19">
        <f t="shared" si="15"/>
        <v>1.8331897084149507E-2</v>
      </c>
      <c r="AO102" s="19">
        <f t="shared" si="15"/>
        <v>1.7573479985674156E-2</v>
      </c>
      <c r="AP102" s="19">
        <f t="shared" si="15"/>
        <v>1.6860337402607062E-2</v>
      </c>
      <c r="AQ102" s="19">
        <f t="shared" si="15"/>
        <v>1.6161697153056931E-2</v>
      </c>
      <c r="AR102" s="19">
        <f t="shared" si="15"/>
        <v>1.5459587769107497E-2</v>
      </c>
      <c r="AS102" s="19">
        <f t="shared" si="15"/>
        <v>1.4826506058668754E-2</v>
      </c>
      <c r="AT102" s="19">
        <f t="shared" si="15"/>
        <v>1.42287626779809E-2</v>
      </c>
      <c r="AU102" s="19">
        <f t="shared" si="15"/>
        <v>1.3649404998509196E-2</v>
      </c>
      <c r="AV102" s="19">
        <f t="shared" si="15"/>
        <v>1.3043397003133395E-2</v>
      </c>
      <c r="AW102" s="19">
        <f t="shared" si="15"/>
        <v>1.2521649769168475E-2</v>
      </c>
      <c r="AX102" s="19">
        <f t="shared" si="15"/>
        <v>1.2017528767387819E-2</v>
      </c>
      <c r="AY102" s="19">
        <f t="shared" si="15"/>
        <v>1.1496536750218889E-2</v>
      </c>
      <c r="AZ102" s="19">
        <f t="shared" si="15"/>
        <v>1.1048060817422378E-2</v>
      </c>
      <c r="BA102" s="19">
        <f t="shared" si="15"/>
        <v>1.0689970535119331E-2</v>
      </c>
      <c r="BB102" s="19">
        <f t="shared" si="15"/>
        <v>1.0300098244171219E-2</v>
      </c>
      <c r="BC102" s="19">
        <f t="shared" si="15"/>
        <v>9.9734672320013207E-3</v>
      </c>
      <c r="BD102" s="19">
        <f t="shared" si="15"/>
        <v>9.5449965825775696E-3</v>
      </c>
      <c r="BE102" s="19">
        <f t="shared" si="15"/>
        <v>9.243820964026872E-3</v>
      </c>
      <c r="BF102" s="19">
        <f t="shared" si="15"/>
        <v>8.9028762870235756E-3</v>
      </c>
      <c r="BG102" s="19">
        <f t="shared" si="15"/>
        <v>8.5898901722729626E-3</v>
      </c>
      <c r="BH102" s="19">
        <f t="shared" si="15"/>
        <v>8.3593852442267469E-3</v>
      </c>
      <c r="BI102" s="19">
        <f t="shared" si="15"/>
        <v>8.1406114721822576E-3</v>
      </c>
      <c r="BJ102" s="19">
        <f t="shared" si="15"/>
        <v>7.9039757353913664E-3</v>
      </c>
    </row>
    <row r="103" spans="1:62" s="15" customFormat="1" ht="19.5" customHeight="1" x14ac:dyDescent="0.3">
      <c r="A103" s="34" t="s">
        <v>71</v>
      </c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19">
        <f t="shared" ref="S103:BJ103" si="16">IF($AA$12=2,IF(S$97&lt;$AD24,HLOOKUP(S$97,$A$1:$CX$6,$AA24+1,TRUE),HLOOKUP(S$97,$A$1:$CX$6,$AB24+1,TRUE)),IF(S$97&lt;$AD$15,HLOOKUP(S$97,$A$1:$CX$6,$AA$15+1,TRUE),HLOOKUP(S$97,$A$1:$CX$6,$AB$15+1,TRUE)))</f>
        <v>0</v>
      </c>
      <c r="T103" s="19">
        <f t="shared" si="16"/>
        <v>0</v>
      </c>
      <c r="U103" s="19">
        <f t="shared" si="16"/>
        <v>4.9999999999998899E-3</v>
      </c>
      <c r="V103" s="19">
        <f t="shared" si="16"/>
        <v>2.4899999999999901E-2</v>
      </c>
      <c r="W103" s="19">
        <f t="shared" si="16"/>
        <v>2.49487116092428E-2</v>
      </c>
      <c r="X103" s="19">
        <f t="shared" si="16"/>
        <v>2.5849999999999901E-2</v>
      </c>
      <c r="Y103" s="19">
        <f t="shared" si="16"/>
        <v>2.8731208964885235E-2</v>
      </c>
      <c r="Z103" s="19">
        <f t="shared" si="16"/>
        <v>2.8064834702553165E-2</v>
      </c>
      <c r="AA103" s="19">
        <f t="shared" si="16"/>
        <v>2.7646569875538152E-2</v>
      </c>
      <c r="AB103" s="19">
        <f t="shared" si="16"/>
        <v>2.6978790417540255E-2</v>
      </c>
      <c r="AC103" s="19">
        <f t="shared" si="16"/>
        <v>2.6296607216641732E-2</v>
      </c>
      <c r="AD103" s="19">
        <f t="shared" si="16"/>
        <v>2.5598040784136522E-2</v>
      </c>
      <c r="AE103" s="19">
        <f t="shared" si="16"/>
        <v>2.4895526658569089E-2</v>
      </c>
      <c r="AF103" s="19">
        <f t="shared" si="16"/>
        <v>2.4166576900878312E-2</v>
      </c>
      <c r="AG103" s="19">
        <f t="shared" si="16"/>
        <v>2.3406657402370135E-2</v>
      </c>
      <c r="AH103" s="19">
        <f t="shared" si="16"/>
        <v>2.2695446441881817E-2</v>
      </c>
      <c r="AI103" s="19">
        <f t="shared" si="16"/>
        <v>2.1977830901553252E-2</v>
      </c>
      <c r="AJ103" s="19">
        <f t="shared" si="16"/>
        <v>2.1288781275005331E-2</v>
      </c>
      <c r="AK103" s="19">
        <f t="shared" si="16"/>
        <v>2.0556186381589736E-2</v>
      </c>
      <c r="AL103" s="19">
        <f t="shared" si="16"/>
        <v>1.9811359735816048E-2</v>
      </c>
      <c r="AM103" s="19">
        <f t="shared" si="16"/>
        <v>1.9118433926365919E-2</v>
      </c>
      <c r="AN103" s="19">
        <f t="shared" si="16"/>
        <v>1.8331897084149507E-2</v>
      </c>
      <c r="AO103" s="19">
        <f t="shared" si="16"/>
        <v>1.7573479985674156E-2</v>
      </c>
      <c r="AP103" s="19">
        <f t="shared" si="16"/>
        <v>1.6860337402607062E-2</v>
      </c>
      <c r="AQ103" s="19">
        <f t="shared" si="16"/>
        <v>1.6161697153056931E-2</v>
      </c>
      <c r="AR103" s="19">
        <f t="shared" si="16"/>
        <v>1.5459587769107497E-2</v>
      </c>
      <c r="AS103" s="19">
        <f t="shared" si="16"/>
        <v>1.4826506058668754E-2</v>
      </c>
      <c r="AT103" s="19">
        <f t="shared" si="16"/>
        <v>1.42287626779809E-2</v>
      </c>
      <c r="AU103" s="19">
        <f t="shared" si="16"/>
        <v>1.3649404998509196E-2</v>
      </c>
      <c r="AV103" s="19">
        <f t="shared" si="16"/>
        <v>1.3043397003133395E-2</v>
      </c>
      <c r="AW103" s="19">
        <f t="shared" si="16"/>
        <v>1.2521649769168475E-2</v>
      </c>
      <c r="AX103" s="19">
        <f t="shared" si="16"/>
        <v>1.2017528767387819E-2</v>
      </c>
      <c r="AY103" s="19">
        <f t="shared" si="16"/>
        <v>1.1496536750218889E-2</v>
      </c>
      <c r="AZ103" s="19">
        <f t="shared" si="16"/>
        <v>1.1048060817422378E-2</v>
      </c>
      <c r="BA103" s="19">
        <f t="shared" si="16"/>
        <v>1.0689970535119331E-2</v>
      </c>
      <c r="BB103" s="19">
        <f t="shared" si="16"/>
        <v>1.0300098244171219E-2</v>
      </c>
      <c r="BC103" s="19">
        <f t="shared" si="16"/>
        <v>9.9734672320013207E-3</v>
      </c>
      <c r="BD103" s="19">
        <f t="shared" si="16"/>
        <v>9.5449965825775696E-3</v>
      </c>
      <c r="BE103" s="19">
        <f t="shared" si="16"/>
        <v>9.243820964026872E-3</v>
      </c>
      <c r="BF103" s="19">
        <f t="shared" si="16"/>
        <v>8.9028762870235756E-3</v>
      </c>
      <c r="BG103" s="19">
        <f t="shared" si="16"/>
        <v>8.5898901722729626E-3</v>
      </c>
      <c r="BH103" s="19">
        <f t="shared" si="16"/>
        <v>8.3593852442267469E-3</v>
      </c>
      <c r="BI103" s="19">
        <f t="shared" si="16"/>
        <v>8.1406114721822576E-3</v>
      </c>
      <c r="BJ103" s="19">
        <f t="shared" si="16"/>
        <v>7.9039757353913664E-3</v>
      </c>
    </row>
    <row r="104" spans="1:62" s="15" customFormat="1" ht="19.5" customHeight="1" x14ac:dyDescent="0.3">
      <c r="A104" s="34" t="s">
        <v>70</v>
      </c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19">
        <f t="shared" ref="S104:BJ104" si="17">IF($AA$12=2,IF(S$97&lt;$AD25,HLOOKUP(S$97,$A$1:$CX$6,$AA25+1,TRUE),HLOOKUP(S$97,$A$1:$CX$6,$AB25+1,TRUE)),IF(S$97&lt;$AD$15,HLOOKUP(S$97,$A$1:$CX$6,$AA$15+1,TRUE),HLOOKUP(S$97,$A$1:$CX$6,$AB$15+1,TRUE)))</f>
        <v>0</v>
      </c>
      <c r="T104" s="19">
        <f t="shared" si="17"/>
        <v>0</v>
      </c>
      <c r="U104" s="19">
        <f t="shared" si="17"/>
        <v>4.9999999999998899E-3</v>
      </c>
      <c r="V104" s="19">
        <f t="shared" si="17"/>
        <v>2.4899999999999901E-2</v>
      </c>
      <c r="W104" s="19">
        <f t="shared" si="17"/>
        <v>2.49487116092428E-2</v>
      </c>
      <c r="X104" s="19">
        <f t="shared" si="17"/>
        <v>2.5849999999999901E-2</v>
      </c>
      <c r="Y104" s="19">
        <f t="shared" si="17"/>
        <v>2.8731208964885235E-2</v>
      </c>
      <c r="Z104" s="19">
        <f t="shared" si="17"/>
        <v>2.8064834702553165E-2</v>
      </c>
      <c r="AA104" s="19">
        <f t="shared" si="17"/>
        <v>2.7646569875538152E-2</v>
      </c>
      <c r="AB104" s="19">
        <f t="shared" si="17"/>
        <v>2.6978790417540255E-2</v>
      </c>
      <c r="AC104" s="19">
        <f t="shared" si="17"/>
        <v>2.6296607216641732E-2</v>
      </c>
      <c r="AD104" s="19">
        <f t="shared" si="17"/>
        <v>2.5598040784136522E-2</v>
      </c>
      <c r="AE104" s="19">
        <f t="shared" si="17"/>
        <v>2.4895526658569089E-2</v>
      </c>
      <c r="AF104" s="19">
        <f t="shared" si="17"/>
        <v>2.4166576900878312E-2</v>
      </c>
      <c r="AG104" s="19">
        <f t="shared" si="17"/>
        <v>2.3406657402370135E-2</v>
      </c>
      <c r="AH104" s="19">
        <f t="shared" si="17"/>
        <v>2.2695446441881817E-2</v>
      </c>
      <c r="AI104" s="19">
        <f t="shared" si="17"/>
        <v>2.1977830901553252E-2</v>
      </c>
      <c r="AJ104" s="19">
        <f t="shared" si="17"/>
        <v>2.1288781275005331E-2</v>
      </c>
      <c r="AK104" s="19">
        <f t="shared" si="17"/>
        <v>2.0556186381589736E-2</v>
      </c>
      <c r="AL104" s="19">
        <f t="shared" si="17"/>
        <v>1.9811359735816048E-2</v>
      </c>
      <c r="AM104" s="19">
        <f t="shared" si="17"/>
        <v>1.9118433926365919E-2</v>
      </c>
      <c r="AN104" s="19">
        <f t="shared" si="17"/>
        <v>1.8331897084149507E-2</v>
      </c>
      <c r="AO104" s="19">
        <f t="shared" si="17"/>
        <v>1.7573479985674156E-2</v>
      </c>
      <c r="AP104" s="19">
        <f t="shared" si="17"/>
        <v>1.6860337402607062E-2</v>
      </c>
      <c r="AQ104" s="19">
        <f t="shared" si="17"/>
        <v>1.6161697153056931E-2</v>
      </c>
      <c r="AR104" s="19">
        <f t="shared" si="17"/>
        <v>1.5459587769107497E-2</v>
      </c>
      <c r="AS104" s="19">
        <f t="shared" si="17"/>
        <v>1.4826506058668754E-2</v>
      </c>
      <c r="AT104" s="19">
        <f t="shared" si="17"/>
        <v>1.42287626779809E-2</v>
      </c>
      <c r="AU104" s="19">
        <f t="shared" si="17"/>
        <v>1.3649404998509196E-2</v>
      </c>
      <c r="AV104" s="19">
        <f t="shared" si="17"/>
        <v>1.3043397003133395E-2</v>
      </c>
      <c r="AW104" s="19">
        <f t="shared" si="17"/>
        <v>1.2521649769168475E-2</v>
      </c>
      <c r="AX104" s="19">
        <f t="shared" si="17"/>
        <v>1.2017528767387819E-2</v>
      </c>
      <c r="AY104" s="19">
        <f t="shared" si="17"/>
        <v>1.1496536750218889E-2</v>
      </c>
      <c r="AZ104" s="19">
        <f t="shared" si="17"/>
        <v>1.1048060817422378E-2</v>
      </c>
      <c r="BA104" s="19">
        <f t="shared" si="17"/>
        <v>1.0689970535119331E-2</v>
      </c>
      <c r="BB104" s="19">
        <f t="shared" si="17"/>
        <v>1.0300098244171219E-2</v>
      </c>
      <c r="BC104" s="19">
        <f t="shared" si="17"/>
        <v>9.9734672320013207E-3</v>
      </c>
      <c r="BD104" s="19">
        <f t="shared" si="17"/>
        <v>9.5449965825775696E-3</v>
      </c>
      <c r="BE104" s="19">
        <f t="shared" si="17"/>
        <v>9.243820964026872E-3</v>
      </c>
      <c r="BF104" s="19">
        <f t="shared" si="17"/>
        <v>8.9028762870235756E-3</v>
      </c>
      <c r="BG104" s="19">
        <f t="shared" si="17"/>
        <v>8.5898901722729626E-3</v>
      </c>
      <c r="BH104" s="19">
        <f t="shared" si="17"/>
        <v>8.3593852442267469E-3</v>
      </c>
      <c r="BI104" s="19">
        <f t="shared" si="17"/>
        <v>8.1406114721822576E-3</v>
      </c>
      <c r="BJ104" s="19">
        <f t="shared" si="17"/>
        <v>7.9039757353913664E-3</v>
      </c>
    </row>
    <row r="105" spans="1:62" s="15" customFormat="1" ht="19.5" customHeight="1" x14ac:dyDescent="0.3">
      <c r="A105" s="34" t="s">
        <v>69</v>
      </c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19">
        <f t="shared" ref="S105:BJ105" si="18">IF($AA$12=2,IF(S$97&lt;$AD26,HLOOKUP(S$97,$A$1:$CX$6,$AA26+1,TRUE),HLOOKUP(S$97,$A$1:$CX$6,$AB26+1,TRUE)),IF(S$97&lt;$AD$15,HLOOKUP(S$97,$A$1:$CX$6,$AA$15+1,TRUE),HLOOKUP(S$97,$A$1:$CX$6,$AB$15+1,TRUE)))</f>
        <v>0</v>
      </c>
      <c r="T105" s="19">
        <f t="shared" si="18"/>
        <v>0</v>
      </c>
      <c r="U105" s="19">
        <f t="shared" si="18"/>
        <v>4.9999999999998899E-3</v>
      </c>
      <c r="V105" s="19">
        <f t="shared" si="18"/>
        <v>2.4899999999999901E-2</v>
      </c>
      <c r="W105" s="19">
        <f t="shared" si="18"/>
        <v>2.49487116092428E-2</v>
      </c>
      <c r="X105" s="19">
        <f t="shared" si="18"/>
        <v>2.5849999999999901E-2</v>
      </c>
      <c r="Y105" s="19">
        <f t="shared" si="18"/>
        <v>2.8731208964885235E-2</v>
      </c>
      <c r="Z105" s="19">
        <f t="shared" si="18"/>
        <v>2.8064834702553165E-2</v>
      </c>
      <c r="AA105" s="19">
        <f t="shared" si="18"/>
        <v>2.7646569875538152E-2</v>
      </c>
      <c r="AB105" s="19">
        <f t="shared" si="18"/>
        <v>2.6978790417540255E-2</v>
      </c>
      <c r="AC105" s="19">
        <f t="shared" si="18"/>
        <v>2.6296607216641732E-2</v>
      </c>
      <c r="AD105" s="19">
        <f t="shared" si="18"/>
        <v>2.5598040784136522E-2</v>
      </c>
      <c r="AE105" s="19">
        <f t="shared" si="18"/>
        <v>2.4895526658569089E-2</v>
      </c>
      <c r="AF105" s="19">
        <f t="shared" si="18"/>
        <v>2.4166576900878312E-2</v>
      </c>
      <c r="AG105" s="19">
        <f t="shared" si="18"/>
        <v>2.3406657402370135E-2</v>
      </c>
      <c r="AH105" s="19">
        <f t="shared" si="18"/>
        <v>2.2695446441881817E-2</v>
      </c>
      <c r="AI105" s="19">
        <f t="shared" si="18"/>
        <v>2.1977830901553252E-2</v>
      </c>
      <c r="AJ105" s="19">
        <f t="shared" si="18"/>
        <v>2.1288781275005331E-2</v>
      </c>
      <c r="AK105" s="19">
        <f t="shared" si="18"/>
        <v>2.0556186381589736E-2</v>
      </c>
      <c r="AL105" s="19">
        <f t="shared" si="18"/>
        <v>1.9811359735816048E-2</v>
      </c>
      <c r="AM105" s="19">
        <f t="shared" si="18"/>
        <v>1.9118433926365919E-2</v>
      </c>
      <c r="AN105" s="19">
        <f t="shared" si="18"/>
        <v>1.8331897084149507E-2</v>
      </c>
      <c r="AO105" s="19">
        <f t="shared" si="18"/>
        <v>1.7573479985674156E-2</v>
      </c>
      <c r="AP105" s="19">
        <f t="shared" si="18"/>
        <v>1.6860337402607062E-2</v>
      </c>
      <c r="AQ105" s="19">
        <f t="shared" si="18"/>
        <v>1.6161697153056931E-2</v>
      </c>
      <c r="AR105" s="19">
        <f t="shared" si="18"/>
        <v>1.5459587769107497E-2</v>
      </c>
      <c r="AS105" s="19">
        <f t="shared" si="18"/>
        <v>1.4826506058668754E-2</v>
      </c>
      <c r="AT105" s="19">
        <f t="shared" si="18"/>
        <v>1.42287626779809E-2</v>
      </c>
      <c r="AU105" s="19">
        <f t="shared" si="18"/>
        <v>1.3649404998509196E-2</v>
      </c>
      <c r="AV105" s="19">
        <f t="shared" si="18"/>
        <v>1.3043397003133395E-2</v>
      </c>
      <c r="AW105" s="19">
        <f t="shared" si="18"/>
        <v>1.2521649769168475E-2</v>
      </c>
      <c r="AX105" s="19">
        <f t="shared" si="18"/>
        <v>1.2017528767387819E-2</v>
      </c>
      <c r="AY105" s="19">
        <f t="shared" si="18"/>
        <v>1.1496536750218889E-2</v>
      </c>
      <c r="AZ105" s="19">
        <f t="shared" si="18"/>
        <v>1.1048060817422378E-2</v>
      </c>
      <c r="BA105" s="19">
        <f t="shared" si="18"/>
        <v>1.0689970535119331E-2</v>
      </c>
      <c r="BB105" s="19">
        <f t="shared" si="18"/>
        <v>1.0300098244171219E-2</v>
      </c>
      <c r="BC105" s="19">
        <f t="shared" si="18"/>
        <v>9.9734672320013207E-3</v>
      </c>
      <c r="BD105" s="19">
        <f t="shared" si="18"/>
        <v>9.5449965825775696E-3</v>
      </c>
      <c r="BE105" s="19">
        <f t="shared" si="18"/>
        <v>9.243820964026872E-3</v>
      </c>
      <c r="BF105" s="19">
        <f t="shared" si="18"/>
        <v>8.9028762870235756E-3</v>
      </c>
      <c r="BG105" s="19">
        <f t="shared" si="18"/>
        <v>8.5898901722729626E-3</v>
      </c>
      <c r="BH105" s="19">
        <f t="shared" si="18"/>
        <v>8.3593852442267469E-3</v>
      </c>
      <c r="BI105" s="19">
        <f t="shared" si="18"/>
        <v>8.1406114721822576E-3</v>
      </c>
      <c r="BJ105" s="19">
        <f t="shared" si="18"/>
        <v>7.9039757353913664E-3</v>
      </c>
    </row>
    <row r="106" spans="1:62" s="15" customFormat="1" ht="19.5" customHeight="1" x14ac:dyDescent="0.3">
      <c r="A106" s="34" t="s">
        <v>68</v>
      </c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19">
        <f t="shared" ref="S106:BJ106" si="19">IF($AA$12=2,IF(S$97&lt;$AD27,HLOOKUP(S$97,$A$1:$CX$6,$AA27+1,TRUE),HLOOKUP(S$97,$A$1:$CX$6,$AB27+1,TRUE)),IF(S$97&lt;$AD$15,HLOOKUP(S$97,$A$1:$CX$6,$AA$15+1,TRUE),HLOOKUP(S$97,$A$1:$CX$6,$AB$15+1,TRUE)))</f>
        <v>0</v>
      </c>
      <c r="T106" s="19">
        <f t="shared" si="19"/>
        <v>0</v>
      </c>
      <c r="U106" s="19">
        <f t="shared" si="19"/>
        <v>4.9999999999998899E-3</v>
      </c>
      <c r="V106" s="19">
        <f t="shared" si="19"/>
        <v>2.4899999999999901E-2</v>
      </c>
      <c r="W106" s="19">
        <f t="shared" si="19"/>
        <v>2.49487116092428E-2</v>
      </c>
      <c r="X106" s="19">
        <f t="shared" si="19"/>
        <v>2.5849999999999901E-2</v>
      </c>
      <c r="Y106" s="19">
        <f t="shared" si="19"/>
        <v>2.8731208964885235E-2</v>
      </c>
      <c r="Z106" s="19">
        <f t="shared" si="19"/>
        <v>2.8064834702553165E-2</v>
      </c>
      <c r="AA106" s="19">
        <f t="shared" si="19"/>
        <v>2.7646569875538152E-2</v>
      </c>
      <c r="AB106" s="19">
        <f t="shared" si="19"/>
        <v>2.6978790417540255E-2</v>
      </c>
      <c r="AC106" s="19">
        <f t="shared" si="19"/>
        <v>2.6296607216641732E-2</v>
      </c>
      <c r="AD106" s="19">
        <f t="shared" si="19"/>
        <v>2.5598040784136522E-2</v>
      </c>
      <c r="AE106" s="19">
        <f t="shared" si="19"/>
        <v>2.4895526658569089E-2</v>
      </c>
      <c r="AF106" s="19">
        <f t="shared" si="19"/>
        <v>2.4166576900878312E-2</v>
      </c>
      <c r="AG106" s="19">
        <f t="shared" si="19"/>
        <v>2.3406657402370135E-2</v>
      </c>
      <c r="AH106" s="19">
        <f t="shared" si="19"/>
        <v>2.2695446441881817E-2</v>
      </c>
      <c r="AI106" s="19">
        <f t="shared" si="19"/>
        <v>2.1977830901553252E-2</v>
      </c>
      <c r="AJ106" s="19">
        <f t="shared" si="19"/>
        <v>2.1288781275005331E-2</v>
      </c>
      <c r="AK106" s="19">
        <f t="shared" si="19"/>
        <v>2.0556186381589736E-2</v>
      </c>
      <c r="AL106" s="19">
        <f t="shared" si="19"/>
        <v>1.9811359735816048E-2</v>
      </c>
      <c r="AM106" s="19">
        <f t="shared" si="19"/>
        <v>1.9118433926365919E-2</v>
      </c>
      <c r="AN106" s="19">
        <f t="shared" si="19"/>
        <v>1.8331897084149507E-2</v>
      </c>
      <c r="AO106" s="19">
        <f t="shared" si="19"/>
        <v>1.7573479985674156E-2</v>
      </c>
      <c r="AP106" s="19">
        <f t="shared" si="19"/>
        <v>1.6860337402607062E-2</v>
      </c>
      <c r="AQ106" s="19">
        <f t="shared" si="19"/>
        <v>1.6161697153056931E-2</v>
      </c>
      <c r="AR106" s="19">
        <f t="shared" si="19"/>
        <v>1.5459587769107497E-2</v>
      </c>
      <c r="AS106" s="19">
        <f t="shared" si="19"/>
        <v>1.4826506058668754E-2</v>
      </c>
      <c r="AT106" s="19">
        <f t="shared" si="19"/>
        <v>1.42287626779809E-2</v>
      </c>
      <c r="AU106" s="19">
        <f t="shared" si="19"/>
        <v>1.3649404998509196E-2</v>
      </c>
      <c r="AV106" s="19">
        <f t="shared" si="19"/>
        <v>1.3043397003133395E-2</v>
      </c>
      <c r="AW106" s="19">
        <f t="shared" si="19"/>
        <v>1.2521649769168475E-2</v>
      </c>
      <c r="AX106" s="19">
        <f t="shared" si="19"/>
        <v>1.2017528767387819E-2</v>
      </c>
      <c r="AY106" s="19">
        <f t="shared" si="19"/>
        <v>1.1496536750218889E-2</v>
      </c>
      <c r="AZ106" s="19">
        <f t="shared" si="19"/>
        <v>1.1048060817422378E-2</v>
      </c>
      <c r="BA106" s="19">
        <f t="shared" si="19"/>
        <v>1.0689970535119331E-2</v>
      </c>
      <c r="BB106" s="19">
        <f t="shared" si="19"/>
        <v>1.0300098244171219E-2</v>
      </c>
      <c r="BC106" s="19">
        <f t="shared" si="19"/>
        <v>9.9734672320013207E-3</v>
      </c>
      <c r="BD106" s="19">
        <f t="shared" si="19"/>
        <v>9.5449965825775696E-3</v>
      </c>
      <c r="BE106" s="19">
        <f t="shared" si="19"/>
        <v>9.243820964026872E-3</v>
      </c>
      <c r="BF106" s="19">
        <f t="shared" si="19"/>
        <v>8.9028762870235756E-3</v>
      </c>
      <c r="BG106" s="19">
        <f t="shared" si="19"/>
        <v>8.5898901722729626E-3</v>
      </c>
      <c r="BH106" s="19">
        <f t="shared" si="19"/>
        <v>8.3593852442267469E-3</v>
      </c>
      <c r="BI106" s="19">
        <f t="shared" si="19"/>
        <v>8.1406114721822576E-3</v>
      </c>
      <c r="BJ106" s="19">
        <f t="shared" si="19"/>
        <v>7.9039757353913664E-3</v>
      </c>
    </row>
    <row r="107" spans="1:62" s="15" customFormat="1" ht="19.5" customHeight="1" x14ac:dyDescent="0.3">
      <c r="A107" s="34" t="s">
        <v>67</v>
      </c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19">
        <f t="shared" ref="S107:BJ107" si="20">IF($AA$12=2,IF(S$97&lt;$AD28,HLOOKUP(S$97,$A$1:$CX$6,$AA28+1,TRUE),HLOOKUP(S$97,$A$1:$CX$6,$AB28+1,TRUE)),IF(S$97&lt;$AD$15,HLOOKUP(S$97,$A$1:$CX$6,$AA$15+1,TRUE),HLOOKUP(S$97,$A$1:$CX$6,$AB$15+1,TRUE)))</f>
        <v>0</v>
      </c>
      <c r="T107" s="19">
        <f t="shared" si="20"/>
        <v>0</v>
      </c>
      <c r="U107" s="19">
        <f t="shared" si="20"/>
        <v>4.9999999999998899E-3</v>
      </c>
      <c r="V107" s="19">
        <f t="shared" si="20"/>
        <v>2.4899999999999901E-2</v>
      </c>
      <c r="W107" s="19">
        <f t="shared" si="20"/>
        <v>2.49487116092428E-2</v>
      </c>
      <c r="X107" s="19">
        <f t="shared" si="20"/>
        <v>2.5849999999999901E-2</v>
      </c>
      <c r="Y107" s="19">
        <f t="shared" si="20"/>
        <v>2.8731208964885235E-2</v>
      </c>
      <c r="Z107" s="19">
        <f t="shared" si="20"/>
        <v>2.8064834702553165E-2</v>
      </c>
      <c r="AA107" s="19">
        <f t="shared" si="20"/>
        <v>2.7646569875538152E-2</v>
      </c>
      <c r="AB107" s="19">
        <f t="shared" si="20"/>
        <v>2.6978790417540255E-2</v>
      </c>
      <c r="AC107" s="19">
        <f t="shared" si="20"/>
        <v>2.6296607216641732E-2</v>
      </c>
      <c r="AD107" s="19">
        <f t="shared" si="20"/>
        <v>2.5598040784136522E-2</v>
      </c>
      <c r="AE107" s="19">
        <f t="shared" si="20"/>
        <v>2.4895526658569089E-2</v>
      </c>
      <c r="AF107" s="19">
        <f t="shared" si="20"/>
        <v>2.4166576900878312E-2</v>
      </c>
      <c r="AG107" s="19">
        <f t="shared" si="20"/>
        <v>2.3406657402370135E-2</v>
      </c>
      <c r="AH107" s="19">
        <f t="shared" si="20"/>
        <v>2.2695446441881817E-2</v>
      </c>
      <c r="AI107" s="19">
        <f t="shared" si="20"/>
        <v>2.1977830901553252E-2</v>
      </c>
      <c r="AJ107" s="19">
        <f t="shared" si="20"/>
        <v>2.1288781275005331E-2</v>
      </c>
      <c r="AK107" s="19">
        <f t="shared" si="20"/>
        <v>2.0556186381589736E-2</v>
      </c>
      <c r="AL107" s="19">
        <f t="shared" si="20"/>
        <v>1.9811359735816048E-2</v>
      </c>
      <c r="AM107" s="19">
        <f t="shared" si="20"/>
        <v>1.9118433926365919E-2</v>
      </c>
      <c r="AN107" s="19">
        <f t="shared" si="20"/>
        <v>1.8331897084149507E-2</v>
      </c>
      <c r="AO107" s="19">
        <f t="shared" si="20"/>
        <v>1.7573479985674156E-2</v>
      </c>
      <c r="AP107" s="19">
        <f t="shared" si="20"/>
        <v>1.6860337402607062E-2</v>
      </c>
      <c r="AQ107" s="19">
        <f t="shared" si="20"/>
        <v>1.6161697153056931E-2</v>
      </c>
      <c r="AR107" s="19">
        <f t="shared" si="20"/>
        <v>1.5459587769107497E-2</v>
      </c>
      <c r="AS107" s="19">
        <f t="shared" si="20"/>
        <v>1.4826506058668754E-2</v>
      </c>
      <c r="AT107" s="19">
        <f t="shared" si="20"/>
        <v>1.42287626779809E-2</v>
      </c>
      <c r="AU107" s="19">
        <f t="shared" si="20"/>
        <v>1.3649404998509196E-2</v>
      </c>
      <c r="AV107" s="19">
        <f t="shared" si="20"/>
        <v>1.3043397003133395E-2</v>
      </c>
      <c r="AW107" s="19">
        <f t="shared" si="20"/>
        <v>1.2521649769168475E-2</v>
      </c>
      <c r="AX107" s="19">
        <f t="shared" si="20"/>
        <v>1.2017528767387819E-2</v>
      </c>
      <c r="AY107" s="19">
        <f t="shared" si="20"/>
        <v>1.1496536750218889E-2</v>
      </c>
      <c r="AZ107" s="19">
        <f t="shared" si="20"/>
        <v>1.1048060817422378E-2</v>
      </c>
      <c r="BA107" s="19">
        <f t="shared" si="20"/>
        <v>1.0689970535119331E-2</v>
      </c>
      <c r="BB107" s="19">
        <f t="shared" si="20"/>
        <v>1.0300098244171219E-2</v>
      </c>
      <c r="BC107" s="19">
        <f t="shared" si="20"/>
        <v>9.9734672320013207E-3</v>
      </c>
      <c r="BD107" s="19">
        <f t="shared" si="20"/>
        <v>9.5449965825775696E-3</v>
      </c>
      <c r="BE107" s="19">
        <f t="shared" si="20"/>
        <v>9.243820964026872E-3</v>
      </c>
      <c r="BF107" s="19">
        <f t="shared" si="20"/>
        <v>8.9028762870235756E-3</v>
      </c>
      <c r="BG107" s="19">
        <f t="shared" si="20"/>
        <v>8.5898901722729626E-3</v>
      </c>
      <c r="BH107" s="19">
        <f t="shared" si="20"/>
        <v>8.3593852442267469E-3</v>
      </c>
      <c r="BI107" s="19">
        <f t="shared" si="20"/>
        <v>8.1406114721822576E-3</v>
      </c>
      <c r="BJ107" s="19">
        <f t="shared" si="20"/>
        <v>7.9039757353913664E-3</v>
      </c>
    </row>
    <row r="108" spans="1:62" s="15" customFormat="1" ht="19.5" customHeight="1" x14ac:dyDescent="0.3">
      <c r="A108" s="34" t="s">
        <v>66</v>
      </c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19">
        <f t="shared" ref="S108:BJ108" si="21">IF($AA$12=2,IF(S$97&lt;$AD29,HLOOKUP(S$97,$A$1:$CX$6,$AA29+1,TRUE),HLOOKUP(S$97,$A$1:$CX$6,$AB29+1,TRUE)),IF(S$97&lt;$AD$15,HLOOKUP(S$97,$A$1:$CX$6,$AA$15+1,TRUE),HLOOKUP(S$97,$A$1:$CX$6,$AB$15+1,TRUE)))</f>
        <v>0</v>
      </c>
      <c r="T108" s="19">
        <f t="shared" si="21"/>
        <v>0</v>
      </c>
      <c r="U108" s="19">
        <f t="shared" si="21"/>
        <v>4.9999999999998899E-3</v>
      </c>
      <c r="V108" s="19">
        <f t="shared" si="21"/>
        <v>2.4899999999999901E-2</v>
      </c>
      <c r="W108" s="19">
        <f t="shared" si="21"/>
        <v>2.49487116092428E-2</v>
      </c>
      <c r="X108" s="19">
        <f t="shared" si="21"/>
        <v>2.5849999999999901E-2</v>
      </c>
      <c r="Y108" s="19">
        <f t="shared" si="21"/>
        <v>2.8731208964885235E-2</v>
      </c>
      <c r="Z108" s="19">
        <f t="shared" si="21"/>
        <v>2.8064834702553165E-2</v>
      </c>
      <c r="AA108" s="19">
        <f t="shared" si="21"/>
        <v>2.7646569875538152E-2</v>
      </c>
      <c r="AB108" s="19">
        <f t="shared" si="21"/>
        <v>2.6978790417540255E-2</v>
      </c>
      <c r="AC108" s="19">
        <f t="shared" si="21"/>
        <v>2.6296607216641732E-2</v>
      </c>
      <c r="AD108" s="19">
        <f t="shared" si="21"/>
        <v>2.5598040784136522E-2</v>
      </c>
      <c r="AE108" s="19">
        <f t="shared" si="21"/>
        <v>2.4895526658569089E-2</v>
      </c>
      <c r="AF108" s="19">
        <f t="shared" si="21"/>
        <v>2.4166576900878312E-2</v>
      </c>
      <c r="AG108" s="19">
        <f t="shared" si="21"/>
        <v>2.3406657402370135E-2</v>
      </c>
      <c r="AH108" s="19">
        <f t="shared" si="21"/>
        <v>2.2695446441881817E-2</v>
      </c>
      <c r="AI108" s="19">
        <f t="shared" si="21"/>
        <v>2.1977830901553252E-2</v>
      </c>
      <c r="AJ108" s="19">
        <f t="shared" si="21"/>
        <v>2.1288781275005331E-2</v>
      </c>
      <c r="AK108" s="19">
        <f t="shared" si="21"/>
        <v>2.0556186381589736E-2</v>
      </c>
      <c r="AL108" s="19">
        <f t="shared" si="21"/>
        <v>1.9811359735816048E-2</v>
      </c>
      <c r="AM108" s="19">
        <f t="shared" si="21"/>
        <v>1.9118433926365919E-2</v>
      </c>
      <c r="AN108" s="19">
        <f t="shared" si="21"/>
        <v>1.8331897084149507E-2</v>
      </c>
      <c r="AO108" s="19">
        <f t="shared" si="21"/>
        <v>1.7573479985674156E-2</v>
      </c>
      <c r="AP108" s="19">
        <f t="shared" si="21"/>
        <v>1.6860337402607062E-2</v>
      </c>
      <c r="AQ108" s="19">
        <f t="shared" si="21"/>
        <v>1.6161697153056931E-2</v>
      </c>
      <c r="AR108" s="19">
        <f t="shared" si="21"/>
        <v>1.5459587769107497E-2</v>
      </c>
      <c r="AS108" s="19">
        <f t="shared" si="21"/>
        <v>1.4826506058668754E-2</v>
      </c>
      <c r="AT108" s="19">
        <f t="shared" si="21"/>
        <v>1.42287626779809E-2</v>
      </c>
      <c r="AU108" s="19">
        <f t="shared" si="21"/>
        <v>1.3649404998509196E-2</v>
      </c>
      <c r="AV108" s="19">
        <f t="shared" si="21"/>
        <v>1.3043397003133395E-2</v>
      </c>
      <c r="AW108" s="19">
        <f t="shared" si="21"/>
        <v>1.2521649769168475E-2</v>
      </c>
      <c r="AX108" s="19">
        <f t="shared" si="21"/>
        <v>1.2017528767387819E-2</v>
      </c>
      <c r="AY108" s="19">
        <f t="shared" si="21"/>
        <v>1.1496536750218889E-2</v>
      </c>
      <c r="AZ108" s="19">
        <f t="shared" si="21"/>
        <v>1.1048060817422378E-2</v>
      </c>
      <c r="BA108" s="19">
        <f t="shared" si="21"/>
        <v>1.0689970535119331E-2</v>
      </c>
      <c r="BB108" s="19">
        <f t="shared" si="21"/>
        <v>1.0300098244171219E-2</v>
      </c>
      <c r="BC108" s="19">
        <f t="shared" si="21"/>
        <v>9.9734672320013207E-3</v>
      </c>
      <c r="BD108" s="19">
        <f t="shared" si="21"/>
        <v>9.5449965825775696E-3</v>
      </c>
      <c r="BE108" s="19">
        <f t="shared" si="21"/>
        <v>9.243820964026872E-3</v>
      </c>
      <c r="BF108" s="19">
        <f t="shared" si="21"/>
        <v>8.9028762870235756E-3</v>
      </c>
      <c r="BG108" s="19">
        <f t="shared" si="21"/>
        <v>8.5898901722729626E-3</v>
      </c>
      <c r="BH108" s="19">
        <f t="shared" si="21"/>
        <v>8.3593852442267469E-3</v>
      </c>
      <c r="BI108" s="19">
        <f t="shared" si="21"/>
        <v>8.1406114721822576E-3</v>
      </c>
      <c r="BJ108" s="19">
        <f t="shared" si="21"/>
        <v>7.9039757353913664E-3</v>
      </c>
    </row>
    <row r="109" spans="1:62" s="15" customFormat="1" ht="19.5" customHeight="1" x14ac:dyDescent="0.3">
      <c r="A109" s="34" t="s">
        <v>65</v>
      </c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19">
        <f t="shared" ref="S109:BJ109" si="22">IF($AA$12=2,IF(S$97&lt;$AD30,HLOOKUP(S$97,$A$1:$CX$6,$AA30+1,TRUE),HLOOKUP(S$97,$A$1:$CX$6,$AB30+1,TRUE)),IF(S$97&lt;$AD$15,HLOOKUP(S$97,$A$1:$CX$6,$AA$15+1,TRUE),HLOOKUP(S$97,$A$1:$CX$6,$AB$15+1,TRUE)))</f>
        <v>0</v>
      </c>
      <c r="T109" s="19">
        <f t="shared" si="22"/>
        <v>0</v>
      </c>
      <c r="U109" s="19">
        <f t="shared" si="22"/>
        <v>4.9999999999998899E-3</v>
      </c>
      <c r="V109" s="19">
        <f t="shared" si="22"/>
        <v>2.4899999999999901E-2</v>
      </c>
      <c r="W109" s="19">
        <f t="shared" si="22"/>
        <v>2.49487116092428E-2</v>
      </c>
      <c r="X109" s="19">
        <f t="shared" si="22"/>
        <v>2.5849999999999901E-2</v>
      </c>
      <c r="Y109" s="19">
        <f t="shared" si="22"/>
        <v>2.8731208964885235E-2</v>
      </c>
      <c r="Z109" s="19">
        <f t="shared" si="22"/>
        <v>2.8064834702553165E-2</v>
      </c>
      <c r="AA109" s="19">
        <f t="shared" si="22"/>
        <v>2.7646569875538152E-2</v>
      </c>
      <c r="AB109" s="19">
        <f t="shared" si="22"/>
        <v>2.6978790417540255E-2</v>
      </c>
      <c r="AC109" s="19">
        <f t="shared" si="22"/>
        <v>2.6296607216641732E-2</v>
      </c>
      <c r="AD109" s="19">
        <f t="shared" si="22"/>
        <v>2.5598040784136522E-2</v>
      </c>
      <c r="AE109" s="19">
        <f t="shared" si="22"/>
        <v>2.4895526658569089E-2</v>
      </c>
      <c r="AF109" s="19">
        <f t="shared" si="22"/>
        <v>2.4166576900878312E-2</v>
      </c>
      <c r="AG109" s="19">
        <f t="shared" si="22"/>
        <v>2.3406657402370135E-2</v>
      </c>
      <c r="AH109" s="19">
        <f t="shared" si="22"/>
        <v>2.2695446441881817E-2</v>
      </c>
      <c r="AI109" s="19">
        <f t="shared" si="22"/>
        <v>2.1977830901553252E-2</v>
      </c>
      <c r="AJ109" s="19">
        <f t="shared" si="22"/>
        <v>2.1288781275005331E-2</v>
      </c>
      <c r="AK109" s="19">
        <f t="shared" si="22"/>
        <v>2.0556186381589736E-2</v>
      </c>
      <c r="AL109" s="19">
        <f t="shared" si="22"/>
        <v>1.9811359735816048E-2</v>
      </c>
      <c r="AM109" s="19">
        <f t="shared" si="22"/>
        <v>1.9118433926365919E-2</v>
      </c>
      <c r="AN109" s="19">
        <f t="shared" si="22"/>
        <v>1.8331897084149507E-2</v>
      </c>
      <c r="AO109" s="19">
        <f t="shared" si="22"/>
        <v>1.7573479985674156E-2</v>
      </c>
      <c r="AP109" s="19">
        <f t="shared" si="22"/>
        <v>1.6860337402607062E-2</v>
      </c>
      <c r="AQ109" s="19">
        <f t="shared" si="22"/>
        <v>1.6161697153056931E-2</v>
      </c>
      <c r="AR109" s="19">
        <f t="shared" si="22"/>
        <v>1.5459587769107497E-2</v>
      </c>
      <c r="AS109" s="19">
        <f t="shared" si="22"/>
        <v>1.4826506058668754E-2</v>
      </c>
      <c r="AT109" s="19">
        <f t="shared" si="22"/>
        <v>1.42287626779809E-2</v>
      </c>
      <c r="AU109" s="19">
        <f t="shared" si="22"/>
        <v>1.3649404998509196E-2</v>
      </c>
      <c r="AV109" s="19">
        <f t="shared" si="22"/>
        <v>1.3043397003133395E-2</v>
      </c>
      <c r="AW109" s="19">
        <f t="shared" si="22"/>
        <v>1.2521649769168475E-2</v>
      </c>
      <c r="AX109" s="19">
        <f t="shared" si="22"/>
        <v>1.2017528767387819E-2</v>
      </c>
      <c r="AY109" s="19">
        <f t="shared" si="22"/>
        <v>1.1496536750218889E-2</v>
      </c>
      <c r="AZ109" s="19">
        <f t="shared" si="22"/>
        <v>1.1048060817422378E-2</v>
      </c>
      <c r="BA109" s="19">
        <f t="shared" si="22"/>
        <v>1.0689970535119331E-2</v>
      </c>
      <c r="BB109" s="19">
        <f t="shared" si="22"/>
        <v>1.0300098244171219E-2</v>
      </c>
      <c r="BC109" s="19">
        <f t="shared" si="22"/>
        <v>9.9734672320013207E-3</v>
      </c>
      <c r="BD109" s="19">
        <f t="shared" si="22"/>
        <v>9.5449965825775696E-3</v>
      </c>
      <c r="BE109" s="19">
        <f t="shared" si="22"/>
        <v>9.243820964026872E-3</v>
      </c>
      <c r="BF109" s="19">
        <f t="shared" si="22"/>
        <v>8.9028762870235756E-3</v>
      </c>
      <c r="BG109" s="19">
        <f t="shared" si="22"/>
        <v>8.5898901722729626E-3</v>
      </c>
      <c r="BH109" s="19">
        <f t="shared" si="22"/>
        <v>8.3593852442267469E-3</v>
      </c>
      <c r="BI109" s="19">
        <f t="shared" si="22"/>
        <v>8.1406114721822576E-3</v>
      </c>
      <c r="BJ109" s="19">
        <f t="shared" si="22"/>
        <v>7.9039757353913664E-3</v>
      </c>
    </row>
    <row r="110" spans="1:62" s="15" customFormat="1" ht="19.5" customHeight="1" x14ac:dyDescent="0.3">
      <c r="A110" s="34" t="s">
        <v>64</v>
      </c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19">
        <f t="shared" ref="S110:BJ110" si="23">IF($AA$12=2,IF(S$97&lt;$AD31,HLOOKUP(S$97,$A$1:$CX$6,$AA31+1,TRUE),HLOOKUP(S$97,$A$1:$CX$6,$AB31+1,TRUE)),IF(S$97&lt;$AD$15,HLOOKUP(S$97,$A$1:$CX$6,$AA$15+1,TRUE),HLOOKUP(S$97,$A$1:$CX$6,$AB$15+1,TRUE)))</f>
        <v>0</v>
      </c>
      <c r="T110" s="19">
        <f t="shared" si="23"/>
        <v>0</v>
      </c>
      <c r="U110" s="19">
        <f t="shared" si="23"/>
        <v>4.9999999999998899E-3</v>
      </c>
      <c r="V110" s="19">
        <f t="shared" si="23"/>
        <v>2.4899999999999901E-2</v>
      </c>
      <c r="W110" s="19">
        <f t="shared" si="23"/>
        <v>2.49487116092428E-2</v>
      </c>
      <c r="X110" s="19">
        <f t="shared" si="23"/>
        <v>2.5849999999999901E-2</v>
      </c>
      <c r="Y110" s="19">
        <f t="shared" si="23"/>
        <v>2.8731208964885235E-2</v>
      </c>
      <c r="Z110" s="19">
        <f t="shared" si="23"/>
        <v>2.8064834702553165E-2</v>
      </c>
      <c r="AA110" s="19">
        <f t="shared" si="23"/>
        <v>2.7646569875538152E-2</v>
      </c>
      <c r="AB110" s="19">
        <f t="shared" si="23"/>
        <v>2.6978790417540255E-2</v>
      </c>
      <c r="AC110" s="19">
        <f t="shared" si="23"/>
        <v>2.6296607216641732E-2</v>
      </c>
      <c r="AD110" s="19">
        <f t="shared" si="23"/>
        <v>2.5598040784136522E-2</v>
      </c>
      <c r="AE110" s="19">
        <f t="shared" si="23"/>
        <v>2.4895526658569089E-2</v>
      </c>
      <c r="AF110" s="19">
        <f t="shared" si="23"/>
        <v>2.4166576900878312E-2</v>
      </c>
      <c r="AG110" s="19">
        <f t="shared" si="23"/>
        <v>2.3406657402370135E-2</v>
      </c>
      <c r="AH110" s="19">
        <f t="shared" si="23"/>
        <v>2.2695446441881817E-2</v>
      </c>
      <c r="AI110" s="19">
        <f t="shared" si="23"/>
        <v>2.1977830901553252E-2</v>
      </c>
      <c r="AJ110" s="19">
        <f t="shared" si="23"/>
        <v>2.1288781275005331E-2</v>
      </c>
      <c r="AK110" s="19">
        <f t="shared" si="23"/>
        <v>2.0556186381589736E-2</v>
      </c>
      <c r="AL110" s="19">
        <f t="shared" si="23"/>
        <v>1.9811359735816048E-2</v>
      </c>
      <c r="AM110" s="19">
        <f t="shared" si="23"/>
        <v>1.9118433926365919E-2</v>
      </c>
      <c r="AN110" s="19">
        <f t="shared" si="23"/>
        <v>1.8331897084149507E-2</v>
      </c>
      <c r="AO110" s="19">
        <f t="shared" si="23"/>
        <v>1.7573479985674156E-2</v>
      </c>
      <c r="AP110" s="19">
        <f t="shared" si="23"/>
        <v>1.6860337402607062E-2</v>
      </c>
      <c r="AQ110" s="19">
        <f t="shared" si="23"/>
        <v>1.6161697153056931E-2</v>
      </c>
      <c r="AR110" s="19">
        <f t="shared" si="23"/>
        <v>1.5459587769107497E-2</v>
      </c>
      <c r="AS110" s="19">
        <f t="shared" si="23"/>
        <v>1.4826506058668754E-2</v>
      </c>
      <c r="AT110" s="19">
        <f t="shared" si="23"/>
        <v>1.42287626779809E-2</v>
      </c>
      <c r="AU110" s="19">
        <f t="shared" si="23"/>
        <v>1.3649404998509196E-2</v>
      </c>
      <c r="AV110" s="19">
        <f t="shared" si="23"/>
        <v>1.3043397003133395E-2</v>
      </c>
      <c r="AW110" s="19">
        <f t="shared" si="23"/>
        <v>1.2521649769168475E-2</v>
      </c>
      <c r="AX110" s="19">
        <f t="shared" si="23"/>
        <v>1.2017528767387819E-2</v>
      </c>
      <c r="AY110" s="19">
        <f t="shared" si="23"/>
        <v>1.1496536750218889E-2</v>
      </c>
      <c r="AZ110" s="19">
        <f t="shared" si="23"/>
        <v>1.1048060817422378E-2</v>
      </c>
      <c r="BA110" s="19">
        <f t="shared" si="23"/>
        <v>1.0689970535119331E-2</v>
      </c>
      <c r="BB110" s="19">
        <f t="shared" si="23"/>
        <v>1.0300098244171219E-2</v>
      </c>
      <c r="BC110" s="19">
        <f t="shared" si="23"/>
        <v>9.9734672320013207E-3</v>
      </c>
      <c r="BD110" s="19">
        <f t="shared" si="23"/>
        <v>9.5449965825775696E-3</v>
      </c>
      <c r="BE110" s="19">
        <f t="shared" si="23"/>
        <v>9.243820964026872E-3</v>
      </c>
      <c r="BF110" s="19">
        <f t="shared" si="23"/>
        <v>8.9028762870235756E-3</v>
      </c>
      <c r="BG110" s="19">
        <f t="shared" si="23"/>
        <v>8.5898901722729626E-3</v>
      </c>
      <c r="BH110" s="19">
        <f t="shared" si="23"/>
        <v>8.3593852442267469E-3</v>
      </c>
      <c r="BI110" s="19">
        <f t="shared" si="23"/>
        <v>8.1406114721822576E-3</v>
      </c>
      <c r="BJ110" s="19">
        <f t="shared" si="23"/>
        <v>7.9039757353913664E-3</v>
      </c>
    </row>
    <row r="111" spans="1:62" s="15" customFormat="1" ht="19.5" customHeight="1" x14ac:dyDescent="0.3">
      <c r="A111" s="34" t="s">
        <v>63</v>
      </c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19">
        <f t="shared" ref="S111:BJ111" si="24">IF($AA$12=2,IF(S$97&lt;$AD32,HLOOKUP(S$97,$A$1:$CX$6,$AA32+1,TRUE),HLOOKUP(S$97,$A$1:$CX$6,$AB32+1,TRUE)),IF(S$97&lt;$AD$15,HLOOKUP(S$97,$A$1:$CX$6,$AA$15+1,TRUE),HLOOKUP(S$97,$A$1:$CX$6,$AB$15+1,TRUE)))</f>
        <v>0</v>
      </c>
      <c r="T111" s="19">
        <f t="shared" si="24"/>
        <v>0</v>
      </c>
      <c r="U111" s="19">
        <f t="shared" si="24"/>
        <v>4.9999999999998899E-3</v>
      </c>
      <c r="V111" s="19">
        <f t="shared" si="24"/>
        <v>2.4899999999999901E-2</v>
      </c>
      <c r="W111" s="19">
        <f t="shared" si="24"/>
        <v>2.49487116092428E-2</v>
      </c>
      <c r="X111" s="19">
        <f t="shared" si="24"/>
        <v>2.5849999999999901E-2</v>
      </c>
      <c r="Y111" s="19">
        <f t="shared" si="24"/>
        <v>2.8731208964885235E-2</v>
      </c>
      <c r="Z111" s="19">
        <f t="shared" si="24"/>
        <v>2.8064834702553165E-2</v>
      </c>
      <c r="AA111" s="19">
        <f t="shared" si="24"/>
        <v>2.7646569875538152E-2</v>
      </c>
      <c r="AB111" s="19">
        <f t="shared" si="24"/>
        <v>2.6978790417540255E-2</v>
      </c>
      <c r="AC111" s="19">
        <f t="shared" si="24"/>
        <v>2.6296607216641732E-2</v>
      </c>
      <c r="AD111" s="19">
        <f t="shared" si="24"/>
        <v>2.5598040784136522E-2</v>
      </c>
      <c r="AE111" s="19">
        <f t="shared" si="24"/>
        <v>2.4895526658569089E-2</v>
      </c>
      <c r="AF111" s="19">
        <f t="shared" si="24"/>
        <v>2.4166576900878312E-2</v>
      </c>
      <c r="AG111" s="19">
        <f t="shared" si="24"/>
        <v>2.3406657402370135E-2</v>
      </c>
      <c r="AH111" s="19">
        <f t="shared" si="24"/>
        <v>2.2695446441881817E-2</v>
      </c>
      <c r="AI111" s="19">
        <f t="shared" si="24"/>
        <v>2.1977830901553252E-2</v>
      </c>
      <c r="AJ111" s="19">
        <f t="shared" si="24"/>
        <v>2.1288781275005331E-2</v>
      </c>
      <c r="AK111" s="19">
        <f t="shared" si="24"/>
        <v>2.0556186381589736E-2</v>
      </c>
      <c r="AL111" s="19">
        <f t="shared" si="24"/>
        <v>1.9811359735816048E-2</v>
      </c>
      <c r="AM111" s="19">
        <f t="shared" si="24"/>
        <v>1.9118433926365919E-2</v>
      </c>
      <c r="AN111" s="19">
        <f t="shared" si="24"/>
        <v>1.8331897084149507E-2</v>
      </c>
      <c r="AO111" s="19">
        <f t="shared" si="24"/>
        <v>1.7573479985674156E-2</v>
      </c>
      <c r="AP111" s="19">
        <f t="shared" si="24"/>
        <v>1.6860337402607062E-2</v>
      </c>
      <c r="AQ111" s="19">
        <f t="shared" si="24"/>
        <v>1.6161697153056931E-2</v>
      </c>
      <c r="AR111" s="19">
        <f t="shared" si="24"/>
        <v>1.5459587769107497E-2</v>
      </c>
      <c r="AS111" s="19">
        <f t="shared" si="24"/>
        <v>1.4826506058668754E-2</v>
      </c>
      <c r="AT111" s="19">
        <f t="shared" si="24"/>
        <v>1.42287626779809E-2</v>
      </c>
      <c r="AU111" s="19">
        <f t="shared" si="24"/>
        <v>1.3649404998509196E-2</v>
      </c>
      <c r="AV111" s="19">
        <f t="shared" si="24"/>
        <v>1.3043397003133395E-2</v>
      </c>
      <c r="AW111" s="19">
        <f t="shared" si="24"/>
        <v>1.2521649769168475E-2</v>
      </c>
      <c r="AX111" s="19">
        <f t="shared" si="24"/>
        <v>1.2017528767387819E-2</v>
      </c>
      <c r="AY111" s="19">
        <f t="shared" si="24"/>
        <v>1.1496536750218889E-2</v>
      </c>
      <c r="AZ111" s="19">
        <f t="shared" si="24"/>
        <v>1.1048060817422378E-2</v>
      </c>
      <c r="BA111" s="19">
        <f t="shared" si="24"/>
        <v>1.0689970535119331E-2</v>
      </c>
      <c r="BB111" s="19">
        <f t="shared" si="24"/>
        <v>1.0300098244171219E-2</v>
      </c>
      <c r="BC111" s="19">
        <f t="shared" si="24"/>
        <v>9.9734672320013207E-3</v>
      </c>
      <c r="BD111" s="19">
        <f t="shared" si="24"/>
        <v>9.5449965825775696E-3</v>
      </c>
      <c r="BE111" s="19">
        <f t="shared" si="24"/>
        <v>9.243820964026872E-3</v>
      </c>
      <c r="BF111" s="19">
        <f t="shared" si="24"/>
        <v>8.9028762870235756E-3</v>
      </c>
      <c r="BG111" s="19">
        <f t="shared" si="24"/>
        <v>8.5898901722729626E-3</v>
      </c>
      <c r="BH111" s="19">
        <f t="shared" si="24"/>
        <v>8.3593852442267469E-3</v>
      </c>
      <c r="BI111" s="19">
        <f t="shared" si="24"/>
        <v>8.1406114721822576E-3</v>
      </c>
      <c r="BJ111" s="19">
        <f t="shared" si="24"/>
        <v>7.9039757353913664E-3</v>
      </c>
    </row>
    <row r="112" spans="1:62" s="15" customFormat="1" ht="19.5" customHeight="1" x14ac:dyDescent="0.3">
      <c r="A112" s="34" t="s">
        <v>62</v>
      </c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19">
        <f t="shared" ref="S112:BJ112" si="25">IF($AA$12=2,IF(S$97&lt;$AD33,HLOOKUP(S$97,$A$1:$CX$6,$AA33+1,TRUE),HLOOKUP(S$97,$A$1:$CX$6,$AB33+1,TRUE)),IF(S$97&lt;$AD$15,HLOOKUP(S$97,$A$1:$CX$6,$AA$15+1,TRUE),HLOOKUP(S$97,$A$1:$CX$6,$AB$15+1,TRUE)))</f>
        <v>0</v>
      </c>
      <c r="T112" s="19">
        <f t="shared" si="25"/>
        <v>0</v>
      </c>
      <c r="U112" s="19">
        <f t="shared" si="25"/>
        <v>4.9999999999998899E-3</v>
      </c>
      <c r="V112" s="19">
        <f t="shared" si="25"/>
        <v>2.4899999999999901E-2</v>
      </c>
      <c r="W112" s="19">
        <f t="shared" si="25"/>
        <v>2.49487116092428E-2</v>
      </c>
      <c r="X112" s="19">
        <f t="shared" si="25"/>
        <v>2.5849999999999901E-2</v>
      </c>
      <c r="Y112" s="19">
        <f t="shared" si="25"/>
        <v>2.8731208964885235E-2</v>
      </c>
      <c r="Z112" s="19">
        <f t="shared" si="25"/>
        <v>2.8064834702553165E-2</v>
      </c>
      <c r="AA112" s="19">
        <f t="shared" si="25"/>
        <v>2.7646569875538152E-2</v>
      </c>
      <c r="AB112" s="19">
        <f t="shared" si="25"/>
        <v>2.6978790417540255E-2</v>
      </c>
      <c r="AC112" s="19">
        <f t="shared" si="25"/>
        <v>2.6296607216641732E-2</v>
      </c>
      <c r="AD112" s="19">
        <f t="shared" si="25"/>
        <v>2.5598040784136522E-2</v>
      </c>
      <c r="AE112" s="19">
        <f t="shared" si="25"/>
        <v>2.4895526658569089E-2</v>
      </c>
      <c r="AF112" s="19">
        <f t="shared" si="25"/>
        <v>2.4166576900878312E-2</v>
      </c>
      <c r="AG112" s="19">
        <f t="shared" si="25"/>
        <v>2.3406657402370135E-2</v>
      </c>
      <c r="AH112" s="19">
        <f t="shared" si="25"/>
        <v>2.2695446441881817E-2</v>
      </c>
      <c r="AI112" s="19">
        <f t="shared" si="25"/>
        <v>2.1977830901553252E-2</v>
      </c>
      <c r="AJ112" s="19">
        <f t="shared" si="25"/>
        <v>2.1288781275005331E-2</v>
      </c>
      <c r="AK112" s="19">
        <f t="shared" si="25"/>
        <v>2.0556186381589736E-2</v>
      </c>
      <c r="AL112" s="19">
        <f t="shared" si="25"/>
        <v>1.9811359735816048E-2</v>
      </c>
      <c r="AM112" s="19">
        <f t="shared" si="25"/>
        <v>1.9118433926365919E-2</v>
      </c>
      <c r="AN112" s="19">
        <f t="shared" si="25"/>
        <v>1.8331897084149507E-2</v>
      </c>
      <c r="AO112" s="19">
        <f t="shared" si="25"/>
        <v>1.7573479985674156E-2</v>
      </c>
      <c r="AP112" s="19">
        <f t="shared" si="25"/>
        <v>1.6860337402607062E-2</v>
      </c>
      <c r="AQ112" s="19">
        <f t="shared" si="25"/>
        <v>1.6161697153056931E-2</v>
      </c>
      <c r="AR112" s="19">
        <f t="shared" si="25"/>
        <v>1.5459587769107497E-2</v>
      </c>
      <c r="AS112" s="19">
        <f t="shared" si="25"/>
        <v>1.4826506058668754E-2</v>
      </c>
      <c r="AT112" s="19">
        <f t="shared" si="25"/>
        <v>1.42287626779809E-2</v>
      </c>
      <c r="AU112" s="19">
        <f t="shared" si="25"/>
        <v>1.3649404998509196E-2</v>
      </c>
      <c r="AV112" s="19">
        <f t="shared" si="25"/>
        <v>1.3043397003133395E-2</v>
      </c>
      <c r="AW112" s="19">
        <f t="shared" si="25"/>
        <v>1.2521649769168475E-2</v>
      </c>
      <c r="AX112" s="19">
        <f t="shared" si="25"/>
        <v>1.2017528767387819E-2</v>
      </c>
      <c r="AY112" s="19">
        <f t="shared" si="25"/>
        <v>1.1496536750218889E-2</v>
      </c>
      <c r="AZ112" s="19">
        <f t="shared" si="25"/>
        <v>1.1048060817422378E-2</v>
      </c>
      <c r="BA112" s="19">
        <f t="shared" si="25"/>
        <v>1.0689970535119331E-2</v>
      </c>
      <c r="BB112" s="19">
        <f t="shared" si="25"/>
        <v>1.0300098244171219E-2</v>
      </c>
      <c r="BC112" s="19">
        <f t="shared" si="25"/>
        <v>9.9734672320013207E-3</v>
      </c>
      <c r="BD112" s="19">
        <f t="shared" si="25"/>
        <v>9.5449965825775696E-3</v>
      </c>
      <c r="BE112" s="19">
        <f t="shared" si="25"/>
        <v>9.243820964026872E-3</v>
      </c>
      <c r="BF112" s="19">
        <f t="shared" si="25"/>
        <v>8.9028762870235756E-3</v>
      </c>
      <c r="BG112" s="19">
        <f t="shared" si="25"/>
        <v>8.5898901722729626E-3</v>
      </c>
      <c r="BH112" s="19">
        <f t="shared" si="25"/>
        <v>8.3593852442267469E-3</v>
      </c>
      <c r="BI112" s="19">
        <f t="shared" si="25"/>
        <v>8.1406114721822576E-3</v>
      </c>
      <c r="BJ112" s="19">
        <f t="shared" si="25"/>
        <v>7.9039757353913664E-3</v>
      </c>
    </row>
    <row r="113" spans="1:62" s="15" customFormat="1" ht="19.5" customHeight="1" x14ac:dyDescent="0.3">
      <c r="A113" s="34" t="s">
        <v>61</v>
      </c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19">
        <f t="shared" ref="S113:BJ113" si="26">IF($AA$12=2,IF(S$97&lt;$AD34,HLOOKUP(S$97,$A$1:$CX$6,$AA34+1,TRUE),HLOOKUP(S$97,$A$1:$CX$6,$AB34+1,TRUE)),IF(S$97&lt;$AD$15,HLOOKUP(S$97,$A$1:$CX$6,$AA$15+1,TRUE),HLOOKUP(S$97,$A$1:$CX$6,$AB$15+1,TRUE)))</f>
        <v>0</v>
      </c>
      <c r="T113" s="19">
        <f t="shared" si="26"/>
        <v>0</v>
      </c>
      <c r="U113" s="19">
        <f t="shared" si="26"/>
        <v>4.9999999999998899E-3</v>
      </c>
      <c r="V113" s="19">
        <f t="shared" si="26"/>
        <v>2.4899999999999901E-2</v>
      </c>
      <c r="W113" s="19">
        <f t="shared" si="26"/>
        <v>2.49487116092428E-2</v>
      </c>
      <c r="X113" s="19">
        <f t="shared" si="26"/>
        <v>2.5849999999999901E-2</v>
      </c>
      <c r="Y113" s="19">
        <f t="shared" si="26"/>
        <v>2.8731208964885235E-2</v>
      </c>
      <c r="Z113" s="19">
        <f t="shared" si="26"/>
        <v>2.8064834702553165E-2</v>
      </c>
      <c r="AA113" s="19">
        <f t="shared" si="26"/>
        <v>2.7646569875538152E-2</v>
      </c>
      <c r="AB113" s="19">
        <f t="shared" si="26"/>
        <v>2.6978790417540255E-2</v>
      </c>
      <c r="AC113" s="19">
        <f t="shared" si="26"/>
        <v>2.6296607216641732E-2</v>
      </c>
      <c r="AD113" s="19">
        <f t="shared" si="26"/>
        <v>2.5598040784136522E-2</v>
      </c>
      <c r="AE113" s="19">
        <f t="shared" si="26"/>
        <v>2.4895526658569089E-2</v>
      </c>
      <c r="AF113" s="19">
        <f t="shared" si="26"/>
        <v>2.4166576900878312E-2</v>
      </c>
      <c r="AG113" s="19">
        <f t="shared" si="26"/>
        <v>2.3406657402370135E-2</v>
      </c>
      <c r="AH113" s="19">
        <f t="shared" si="26"/>
        <v>2.2695446441881817E-2</v>
      </c>
      <c r="AI113" s="19">
        <f t="shared" si="26"/>
        <v>2.1977830901553252E-2</v>
      </c>
      <c r="AJ113" s="19">
        <f t="shared" si="26"/>
        <v>2.1288781275005331E-2</v>
      </c>
      <c r="AK113" s="19">
        <f t="shared" si="26"/>
        <v>2.0556186381589736E-2</v>
      </c>
      <c r="AL113" s="19">
        <f t="shared" si="26"/>
        <v>1.9811359735816048E-2</v>
      </c>
      <c r="AM113" s="19">
        <f t="shared" si="26"/>
        <v>1.9118433926365919E-2</v>
      </c>
      <c r="AN113" s="19">
        <f t="shared" si="26"/>
        <v>1.8331897084149507E-2</v>
      </c>
      <c r="AO113" s="19">
        <f t="shared" si="26"/>
        <v>1.7573479985674156E-2</v>
      </c>
      <c r="AP113" s="19">
        <f t="shared" si="26"/>
        <v>1.6860337402607062E-2</v>
      </c>
      <c r="AQ113" s="19">
        <f t="shared" si="26"/>
        <v>1.6161697153056931E-2</v>
      </c>
      <c r="AR113" s="19">
        <f t="shared" si="26"/>
        <v>1.5459587769107497E-2</v>
      </c>
      <c r="AS113" s="19">
        <f t="shared" si="26"/>
        <v>1.4826506058668754E-2</v>
      </c>
      <c r="AT113" s="19">
        <f t="shared" si="26"/>
        <v>1.42287626779809E-2</v>
      </c>
      <c r="AU113" s="19">
        <f t="shared" si="26"/>
        <v>1.3649404998509196E-2</v>
      </c>
      <c r="AV113" s="19">
        <f t="shared" si="26"/>
        <v>1.3043397003133395E-2</v>
      </c>
      <c r="AW113" s="19">
        <f t="shared" si="26"/>
        <v>1.2521649769168475E-2</v>
      </c>
      <c r="AX113" s="19">
        <f t="shared" si="26"/>
        <v>1.2017528767387819E-2</v>
      </c>
      <c r="AY113" s="19">
        <f t="shared" si="26"/>
        <v>1.1496536750218889E-2</v>
      </c>
      <c r="AZ113" s="19">
        <f t="shared" si="26"/>
        <v>1.1048060817422378E-2</v>
      </c>
      <c r="BA113" s="19">
        <f t="shared" si="26"/>
        <v>1.0689970535119331E-2</v>
      </c>
      <c r="BB113" s="19">
        <f t="shared" si="26"/>
        <v>1.0300098244171219E-2</v>
      </c>
      <c r="BC113" s="19">
        <f t="shared" si="26"/>
        <v>9.9734672320013207E-3</v>
      </c>
      <c r="BD113" s="19">
        <f t="shared" si="26"/>
        <v>9.5449965825775696E-3</v>
      </c>
      <c r="BE113" s="19">
        <f t="shared" si="26"/>
        <v>9.243820964026872E-3</v>
      </c>
      <c r="BF113" s="19">
        <f t="shared" si="26"/>
        <v>8.9028762870235756E-3</v>
      </c>
      <c r="BG113" s="19">
        <f t="shared" si="26"/>
        <v>8.5898901722729626E-3</v>
      </c>
      <c r="BH113" s="19">
        <f t="shared" si="26"/>
        <v>8.3593852442267469E-3</v>
      </c>
      <c r="BI113" s="19">
        <f t="shared" si="26"/>
        <v>8.1406114721822576E-3</v>
      </c>
      <c r="BJ113" s="19">
        <f t="shared" si="26"/>
        <v>7.9039757353913664E-3</v>
      </c>
    </row>
    <row r="114" spans="1:62" s="15" customFormat="1" ht="19.5" customHeight="1" x14ac:dyDescent="0.3">
      <c r="A114" s="34" t="s">
        <v>60</v>
      </c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19">
        <f t="shared" ref="S114:BJ114" si="27">IF($AA$12=2,IF(S$97&lt;$AD35,HLOOKUP(S$97,$A$1:$CX$6,$AA35+1,TRUE),HLOOKUP(S$97,$A$1:$CX$6,$AB35+1,TRUE)),IF(S$97&lt;$AD$15,HLOOKUP(S$97,$A$1:$CX$6,$AA$15+1,TRUE),HLOOKUP(S$97,$A$1:$CX$6,$AB$15+1,TRUE)))</f>
        <v>0</v>
      </c>
      <c r="T114" s="19">
        <f t="shared" si="27"/>
        <v>0</v>
      </c>
      <c r="U114" s="19">
        <f t="shared" si="27"/>
        <v>4.9999999999998899E-3</v>
      </c>
      <c r="V114" s="19">
        <f t="shared" si="27"/>
        <v>2.4899999999999901E-2</v>
      </c>
      <c r="W114" s="19">
        <f t="shared" si="27"/>
        <v>2.49487116092428E-2</v>
      </c>
      <c r="X114" s="19">
        <f t="shared" si="27"/>
        <v>2.5849999999999901E-2</v>
      </c>
      <c r="Y114" s="19">
        <f t="shared" si="27"/>
        <v>2.8731208964885235E-2</v>
      </c>
      <c r="Z114" s="19">
        <f t="shared" si="27"/>
        <v>2.8064834702553165E-2</v>
      </c>
      <c r="AA114" s="19">
        <f t="shared" si="27"/>
        <v>2.7646569875538152E-2</v>
      </c>
      <c r="AB114" s="19">
        <f t="shared" si="27"/>
        <v>2.6978790417540255E-2</v>
      </c>
      <c r="AC114" s="19">
        <f t="shared" si="27"/>
        <v>2.6296607216641732E-2</v>
      </c>
      <c r="AD114" s="19">
        <f t="shared" si="27"/>
        <v>2.5598040784136522E-2</v>
      </c>
      <c r="AE114" s="19">
        <f t="shared" si="27"/>
        <v>2.4895526658569089E-2</v>
      </c>
      <c r="AF114" s="19">
        <f t="shared" si="27"/>
        <v>2.4166576900878312E-2</v>
      </c>
      <c r="AG114" s="19">
        <f t="shared" si="27"/>
        <v>2.3406657402370135E-2</v>
      </c>
      <c r="AH114" s="19">
        <f t="shared" si="27"/>
        <v>2.2695446441881817E-2</v>
      </c>
      <c r="AI114" s="19">
        <f t="shared" si="27"/>
        <v>2.1977830901553252E-2</v>
      </c>
      <c r="AJ114" s="19">
        <f t="shared" si="27"/>
        <v>2.1288781275005331E-2</v>
      </c>
      <c r="AK114" s="19">
        <f t="shared" si="27"/>
        <v>2.0556186381589736E-2</v>
      </c>
      <c r="AL114" s="19">
        <f t="shared" si="27"/>
        <v>1.9811359735816048E-2</v>
      </c>
      <c r="AM114" s="19">
        <f t="shared" si="27"/>
        <v>1.9118433926365919E-2</v>
      </c>
      <c r="AN114" s="19">
        <f t="shared" si="27"/>
        <v>1.8331897084149507E-2</v>
      </c>
      <c r="AO114" s="19">
        <f t="shared" si="27"/>
        <v>1.7573479985674156E-2</v>
      </c>
      <c r="AP114" s="19">
        <f t="shared" si="27"/>
        <v>1.6860337402607062E-2</v>
      </c>
      <c r="AQ114" s="19">
        <f t="shared" si="27"/>
        <v>1.6161697153056931E-2</v>
      </c>
      <c r="AR114" s="19">
        <f t="shared" si="27"/>
        <v>1.5459587769107497E-2</v>
      </c>
      <c r="AS114" s="19">
        <f t="shared" si="27"/>
        <v>1.4826506058668754E-2</v>
      </c>
      <c r="AT114" s="19">
        <f t="shared" si="27"/>
        <v>1.42287626779809E-2</v>
      </c>
      <c r="AU114" s="19">
        <f t="shared" si="27"/>
        <v>1.3649404998509196E-2</v>
      </c>
      <c r="AV114" s="19">
        <f t="shared" si="27"/>
        <v>1.3043397003133395E-2</v>
      </c>
      <c r="AW114" s="19">
        <f t="shared" si="27"/>
        <v>1.2521649769168475E-2</v>
      </c>
      <c r="AX114" s="19">
        <f t="shared" si="27"/>
        <v>1.2017528767387819E-2</v>
      </c>
      <c r="AY114" s="19">
        <f t="shared" si="27"/>
        <v>1.1496536750218889E-2</v>
      </c>
      <c r="AZ114" s="19">
        <f t="shared" si="27"/>
        <v>1.1048060817422378E-2</v>
      </c>
      <c r="BA114" s="19">
        <f t="shared" si="27"/>
        <v>1.0689970535119331E-2</v>
      </c>
      <c r="BB114" s="19">
        <f t="shared" si="27"/>
        <v>1.0300098244171219E-2</v>
      </c>
      <c r="BC114" s="19">
        <f t="shared" si="27"/>
        <v>9.9734672320013207E-3</v>
      </c>
      <c r="BD114" s="19">
        <f t="shared" si="27"/>
        <v>9.5449965825775696E-3</v>
      </c>
      <c r="BE114" s="19">
        <f t="shared" si="27"/>
        <v>9.243820964026872E-3</v>
      </c>
      <c r="BF114" s="19">
        <f t="shared" si="27"/>
        <v>8.9028762870235756E-3</v>
      </c>
      <c r="BG114" s="19">
        <f t="shared" si="27"/>
        <v>8.5898901722729626E-3</v>
      </c>
      <c r="BH114" s="19">
        <f t="shared" si="27"/>
        <v>8.3593852442267469E-3</v>
      </c>
      <c r="BI114" s="19">
        <f t="shared" si="27"/>
        <v>8.1406114721822576E-3</v>
      </c>
      <c r="BJ114" s="19">
        <f t="shared" si="27"/>
        <v>7.9039757353913664E-3</v>
      </c>
    </row>
    <row r="115" spans="1:62" s="15" customFormat="1" ht="19.5" customHeight="1" x14ac:dyDescent="0.3">
      <c r="A115" s="34" t="s">
        <v>59</v>
      </c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19">
        <f t="shared" ref="S115:BJ115" si="28">IF($AA$12=2,IF(S$97&lt;$AD36,HLOOKUP(S$97,$A$1:$CX$6,$AA36+1,TRUE),HLOOKUP(S$97,$A$1:$CX$6,$AB36+1,TRUE)),IF(S$97&lt;$AD$15,HLOOKUP(S$97,$A$1:$CX$6,$AA$15+1,TRUE),HLOOKUP(S$97,$A$1:$CX$6,$AB$15+1,TRUE)))</f>
        <v>0</v>
      </c>
      <c r="T115" s="19">
        <f t="shared" si="28"/>
        <v>0</v>
      </c>
      <c r="U115" s="19">
        <f t="shared" si="28"/>
        <v>4.9999999999998899E-3</v>
      </c>
      <c r="V115" s="19">
        <f t="shared" si="28"/>
        <v>2.4899999999999901E-2</v>
      </c>
      <c r="W115" s="19">
        <f t="shared" si="28"/>
        <v>2.49487116092428E-2</v>
      </c>
      <c r="X115" s="19">
        <f t="shared" si="28"/>
        <v>2.5849999999999901E-2</v>
      </c>
      <c r="Y115" s="19">
        <f t="shared" si="28"/>
        <v>2.8731208964885235E-2</v>
      </c>
      <c r="Z115" s="19">
        <f t="shared" si="28"/>
        <v>2.8064834702553165E-2</v>
      </c>
      <c r="AA115" s="19">
        <f t="shared" si="28"/>
        <v>2.7646569875538152E-2</v>
      </c>
      <c r="AB115" s="19">
        <f t="shared" si="28"/>
        <v>2.6978790417540255E-2</v>
      </c>
      <c r="AC115" s="19">
        <f t="shared" si="28"/>
        <v>2.6296607216641732E-2</v>
      </c>
      <c r="AD115" s="19">
        <f t="shared" si="28"/>
        <v>2.5598040784136522E-2</v>
      </c>
      <c r="AE115" s="19">
        <f t="shared" si="28"/>
        <v>2.4895526658569089E-2</v>
      </c>
      <c r="AF115" s="19">
        <f t="shared" si="28"/>
        <v>2.4166576900878312E-2</v>
      </c>
      <c r="AG115" s="19">
        <f t="shared" si="28"/>
        <v>2.3406657402370135E-2</v>
      </c>
      <c r="AH115" s="19">
        <f t="shared" si="28"/>
        <v>2.2695446441881817E-2</v>
      </c>
      <c r="AI115" s="19">
        <f t="shared" si="28"/>
        <v>2.1977830901553252E-2</v>
      </c>
      <c r="AJ115" s="19">
        <f t="shared" si="28"/>
        <v>2.1288781275005331E-2</v>
      </c>
      <c r="AK115" s="19">
        <f t="shared" si="28"/>
        <v>2.0556186381589736E-2</v>
      </c>
      <c r="AL115" s="19">
        <f t="shared" si="28"/>
        <v>1.9811359735816048E-2</v>
      </c>
      <c r="AM115" s="19">
        <f t="shared" si="28"/>
        <v>1.9118433926365919E-2</v>
      </c>
      <c r="AN115" s="19">
        <f t="shared" si="28"/>
        <v>1.8331897084149507E-2</v>
      </c>
      <c r="AO115" s="19">
        <f t="shared" si="28"/>
        <v>1.7573479985674156E-2</v>
      </c>
      <c r="AP115" s="19">
        <f t="shared" si="28"/>
        <v>1.6860337402607062E-2</v>
      </c>
      <c r="AQ115" s="19">
        <f t="shared" si="28"/>
        <v>1.6161697153056931E-2</v>
      </c>
      <c r="AR115" s="19">
        <f t="shared" si="28"/>
        <v>1.5459587769107497E-2</v>
      </c>
      <c r="AS115" s="19">
        <f t="shared" si="28"/>
        <v>1.4826506058668754E-2</v>
      </c>
      <c r="AT115" s="19">
        <f t="shared" si="28"/>
        <v>1.42287626779809E-2</v>
      </c>
      <c r="AU115" s="19">
        <f t="shared" si="28"/>
        <v>1.3649404998509196E-2</v>
      </c>
      <c r="AV115" s="19">
        <f t="shared" si="28"/>
        <v>1.3043397003133395E-2</v>
      </c>
      <c r="AW115" s="19">
        <f t="shared" si="28"/>
        <v>1.2521649769168475E-2</v>
      </c>
      <c r="AX115" s="19">
        <f t="shared" si="28"/>
        <v>1.2017528767387819E-2</v>
      </c>
      <c r="AY115" s="19">
        <f t="shared" si="28"/>
        <v>1.1496536750218889E-2</v>
      </c>
      <c r="AZ115" s="19">
        <f t="shared" si="28"/>
        <v>1.1048060817422378E-2</v>
      </c>
      <c r="BA115" s="19">
        <f t="shared" si="28"/>
        <v>1.0689970535119331E-2</v>
      </c>
      <c r="BB115" s="19">
        <f t="shared" si="28"/>
        <v>1.0300098244171219E-2</v>
      </c>
      <c r="BC115" s="19">
        <f t="shared" si="28"/>
        <v>9.9734672320013207E-3</v>
      </c>
      <c r="BD115" s="19">
        <f t="shared" si="28"/>
        <v>9.5449965825775696E-3</v>
      </c>
      <c r="BE115" s="19">
        <f t="shared" si="28"/>
        <v>9.243820964026872E-3</v>
      </c>
      <c r="BF115" s="19">
        <f t="shared" si="28"/>
        <v>8.9028762870235756E-3</v>
      </c>
      <c r="BG115" s="19">
        <f t="shared" si="28"/>
        <v>8.5898901722729626E-3</v>
      </c>
      <c r="BH115" s="19">
        <f t="shared" si="28"/>
        <v>8.3593852442267469E-3</v>
      </c>
      <c r="BI115" s="19">
        <f t="shared" si="28"/>
        <v>8.1406114721822576E-3</v>
      </c>
      <c r="BJ115" s="19">
        <f t="shared" si="28"/>
        <v>7.9039757353913664E-3</v>
      </c>
    </row>
    <row r="116" spans="1:62" s="15" customFormat="1" ht="19.5" customHeight="1" x14ac:dyDescent="0.3">
      <c r="A116" s="34" t="s">
        <v>58</v>
      </c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19">
        <f t="shared" ref="S116:BJ116" si="29">IF($AA$12=2,IF(S$97&lt;$AD37,HLOOKUP(S$97,$A$1:$CX$6,$AA37+1,TRUE),HLOOKUP(S$97,$A$1:$CX$6,$AB37+1,TRUE)),IF(S$97&lt;$AD$15,HLOOKUP(S$97,$A$1:$CX$6,$AA$15+1,TRUE),HLOOKUP(S$97,$A$1:$CX$6,$AB$15+1,TRUE)))</f>
        <v>0</v>
      </c>
      <c r="T116" s="19">
        <f t="shared" si="29"/>
        <v>0</v>
      </c>
      <c r="U116" s="19">
        <f t="shared" si="29"/>
        <v>4.9999999999998899E-3</v>
      </c>
      <c r="V116" s="19">
        <f t="shared" si="29"/>
        <v>2.4899999999999901E-2</v>
      </c>
      <c r="W116" s="19">
        <f t="shared" si="29"/>
        <v>2.49487116092428E-2</v>
      </c>
      <c r="X116" s="19">
        <f t="shared" si="29"/>
        <v>2.5849999999999901E-2</v>
      </c>
      <c r="Y116" s="19">
        <f t="shared" si="29"/>
        <v>2.8731208964885235E-2</v>
      </c>
      <c r="Z116" s="19">
        <f t="shared" si="29"/>
        <v>2.8064834702553165E-2</v>
      </c>
      <c r="AA116" s="19">
        <f t="shared" si="29"/>
        <v>2.7646569875538152E-2</v>
      </c>
      <c r="AB116" s="19">
        <f t="shared" si="29"/>
        <v>2.6978790417540255E-2</v>
      </c>
      <c r="AC116" s="19">
        <f t="shared" si="29"/>
        <v>2.6296607216641732E-2</v>
      </c>
      <c r="AD116" s="19">
        <f t="shared" si="29"/>
        <v>2.5598040784136522E-2</v>
      </c>
      <c r="AE116" s="19">
        <f t="shared" si="29"/>
        <v>2.4895526658569089E-2</v>
      </c>
      <c r="AF116" s="19">
        <f t="shared" si="29"/>
        <v>2.4166576900878312E-2</v>
      </c>
      <c r="AG116" s="19">
        <f t="shared" si="29"/>
        <v>2.3406657402370135E-2</v>
      </c>
      <c r="AH116" s="19">
        <f t="shared" si="29"/>
        <v>2.2695446441881817E-2</v>
      </c>
      <c r="AI116" s="19">
        <f t="shared" si="29"/>
        <v>2.1977830901553252E-2</v>
      </c>
      <c r="AJ116" s="19">
        <f t="shared" si="29"/>
        <v>2.1288781275005331E-2</v>
      </c>
      <c r="AK116" s="19">
        <f t="shared" si="29"/>
        <v>2.0556186381589736E-2</v>
      </c>
      <c r="AL116" s="19">
        <f t="shared" si="29"/>
        <v>1.9811359735816048E-2</v>
      </c>
      <c r="AM116" s="19">
        <f t="shared" si="29"/>
        <v>1.9118433926365919E-2</v>
      </c>
      <c r="AN116" s="19">
        <f t="shared" si="29"/>
        <v>1.8331897084149507E-2</v>
      </c>
      <c r="AO116" s="19">
        <f t="shared" si="29"/>
        <v>1.7573479985674156E-2</v>
      </c>
      <c r="AP116" s="19">
        <f t="shared" si="29"/>
        <v>1.6860337402607062E-2</v>
      </c>
      <c r="AQ116" s="19">
        <f t="shared" si="29"/>
        <v>1.6161697153056931E-2</v>
      </c>
      <c r="AR116" s="19">
        <f t="shared" si="29"/>
        <v>1.5459587769107497E-2</v>
      </c>
      <c r="AS116" s="19">
        <f t="shared" si="29"/>
        <v>1.4826506058668754E-2</v>
      </c>
      <c r="AT116" s="19">
        <f t="shared" si="29"/>
        <v>1.42287626779809E-2</v>
      </c>
      <c r="AU116" s="19">
        <f t="shared" si="29"/>
        <v>1.3649404998509196E-2</v>
      </c>
      <c r="AV116" s="19">
        <f t="shared" si="29"/>
        <v>1.3043397003133395E-2</v>
      </c>
      <c r="AW116" s="19">
        <f t="shared" si="29"/>
        <v>1.2521649769168475E-2</v>
      </c>
      <c r="AX116" s="19">
        <f t="shared" si="29"/>
        <v>1.2017528767387819E-2</v>
      </c>
      <c r="AY116" s="19">
        <f t="shared" si="29"/>
        <v>1.1496536750218889E-2</v>
      </c>
      <c r="AZ116" s="19">
        <f t="shared" si="29"/>
        <v>1.1048060817422378E-2</v>
      </c>
      <c r="BA116" s="19">
        <f t="shared" si="29"/>
        <v>1.0689970535119331E-2</v>
      </c>
      <c r="BB116" s="19">
        <f t="shared" si="29"/>
        <v>1.0300098244171219E-2</v>
      </c>
      <c r="BC116" s="19">
        <f t="shared" si="29"/>
        <v>9.9734672320013207E-3</v>
      </c>
      <c r="BD116" s="19">
        <f t="shared" si="29"/>
        <v>9.5449965825775696E-3</v>
      </c>
      <c r="BE116" s="19">
        <f t="shared" si="29"/>
        <v>9.243820964026872E-3</v>
      </c>
      <c r="BF116" s="19">
        <f t="shared" si="29"/>
        <v>8.9028762870235756E-3</v>
      </c>
      <c r="BG116" s="19">
        <f t="shared" si="29"/>
        <v>8.5898901722729626E-3</v>
      </c>
      <c r="BH116" s="19">
        <f t="shared" si="29"/>
        <v>8.3593852442267469E-3</v>
      </c>
      <c r="BI116" s="19">
        <f t="shared" si="29"/>
        <v>8.1406114721822576E-3</v>
      </c>
      <c r="BJ116" s="19">
        <f t="shared" si="29"/>
        <v>7.9039757353913664E-3</v>
      </c>
    </row>
    <row r="117" spans="1:62" s="15" customFormat="1" ht="19.5" customHeight="1" x14ac:dyDescent="0.3">
      <c r="A117" s="34" t="s">
        <v>57</v>
      </c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19">
        <f t="shared" ref="S117:BJ117" si="30">IF($AA$12=2,IF(S$97&lt;$AD38,HLOOKUP(S$97,$A$1:$CX$6,$AA38+1,TRUE),HLOOKUP(S$97,$A$1:$CX$6,$AB38+1,TRUE)),IF(S$97&lt;$AD$15,HLOOKUP(S$97,$A$1:$CX$6,$AA$15+1,TRUE),HLOOKUP(S$97,$A$1:$CX$6,$AB$15+1,TRUE)))</f>
        <v>0</v>
      </c>
      <c r="T117" s="19">
        <f t="shared" si="30"/>
        <v>0</v>
      </c>
      <c r="U117" s="19">
        <f t="shared" si="30"/>
        <v>4.9999999999998899E-3</v>
      </c>
      <c r="V117" s="19">
        <f t="shared" si="30"/>
        <v>2.4899999999999901E-2</v>
      </c>
      <c r="W117" s="19">
        <f t="shared" si="30"/>
        <v>2.49487116092428E-2</v>
      </c>
      <c r="X117" s="19">
        <f t="shared" si="30"/>
        <v>2.5849999999999901E-2</v>
      </c>
      <c r="Y117" s="19">
        <f t="shared" si="30"/>
        <v>2.8731208964885235E-2</v>
      </c>
      <c r="Z117" s="19">
        <f t="shared" si="30"/>
        <v>2.8064834702553165E-2</v>
      </c>
      <c r="AA117" s="19">
        <f t="shared" si="30"/>
        <v>2.7646569875538152E-2</v>
      </c>
      <c r="AB117" s="19">
        <f t="shared" si="30"/>
        <v>2.6978790417540255E-2</v>
      </c>
      <c r="AC117" s="19">
        <f t="shared" si="30"/>
        <v>2.6296607216641732E-2</v>
      </c>
      <c r="AD117" s="19">
        <f t="shared" si="30"/>
        <v>2.5598040784136522E-2</v>
      </c>
      <c r="AE117" s="19">
        <f t="shared" si="30"/>
        <v>2.4895526658569089E-2</v>
      </c>
      <c r="AF117" s="19">
        <f t="shared" si="30"/>
        <v>2.4166576900878312E-2</v>
      </c>
      <c r="AG117" s="19">
        <f t="shared" si="30"/>
        <v>2.3406657402370135E-2</v>
      </c>
      <c r="AH117" s="19">
        <f t="shared" si="30"/>
        <v>2.2695446441881817E-2</v>
      </c>
      <c r="AI117" s="19">
        <f t="shared" si="30"/>
        <v>2.1977830901553252E-2</v>
      </c>
      <c r="AJ117" s="19">
        <f t="shared" si="30"/>
        <v>2.1288781275005331E-2</v>
      </c>
      <c r="AK117" s="19">
        <f t="shared" si="30"/>
        <v>2.0556186381589736E-2</v>
      </c>
      <c r="AL117" s="19">
        <f t="shared" si="30"/>
        <v>1.9811359735816048E-2</v>
      </c>
      <c r="AM117" s="19">
        <f t="shared" si="30"/>
        <v>1.9118433926365919E-2</v>
      </c>
      <c r="AN117" s="19">
        <f t="shared" si="30"/>
        <v>1.8331897084149507E-2</v>
      </c>
      <c r="AO117" s="19">
        <f t="shared" si="30"/>
        <v>1.7573479985674156E-2</v>
      </c>
      <c r="AP117" s="19">
        <f t="shared" si="30"/>
        <v>1.6860337402607062E-2</v>
      </c>
      <c r="AQ117" s="19">
        <f t="shared" si="30"/>
        <v>1.6161697153056931E-2</v>
      </c>
      <c r="AR117" s="19">
        <f t="shared" si="30"/>
        <v>1.5459587769107497E-2</v>
      </c>
      <c r="AS117" s="19">
        <f t="shared" si="30"/>
        <v>1.4826506058668754E-2</v>
      </c>
      <c r="AT117" s="19">
        <f t="shared" si="30"/>
        <v>1.42287626779809E-2</v>
      </c>
      <c r="AU117" s="19">
        <f t="shared" si="30"/>
        <v>1.3649404998509196E-2</v>
      </c>
      <c r="AV117" s="19">
        <f t="shared" si="30"/>
        <v>1.3043397003133395E-2</v>
      </c>
      <c r="AW117" s="19">
        <f t="shared" si="30"/>
        <v>1.2521649769168475E-2</v>
      </c>
      <c r="AX117" s="19">
        <f t="shared" si="30"/>
        <v>1.2017528767387819E-2</v>
      </c>
      <c r="AY117" s="19">
        <f t="shared" si="30"/>
        <v>1.1496536750218889E-2</v>
      </c>
      <c r="AZ117" s="19">
        <f t="shared" si="30"/>
        <v>1.1048060817422378E-2</v>
      </c>
      <c r="BA117" s="19">
        <f t="shared" si="30"/>
        <v>1.0689970535119331E-2</v>
      </c>
      <c r="BB117" s="19">
        <f t="shared" si="30"/>
        <v>1.0300098244171219E-2</v>
      </c>
      <c r="BC117" s="19">
        <f t="shared" si="30"/>
        <v>9.9734672320013207E-3</v>
      </c>
      <c r="BD117" s="19">
        <f t="shared" si="30"/>
        <v>9.5449965825775696E-3</v>
      </c>
      <c r="BE117" s="19">
        <f t="shared" si="30"/>
        <v>9.243820964026872E-3</v>
      </c>
      <c r="BF117" s="19">
        <f t="shared" si="30"/>
        <v>8.9028762870235756E-3</v>
      </c>
      <c r="BG117" s="19">
        <f t="shared" si="30"/>
        <v>8.5898901722729626E-3</v>
      </c>
      <c r="BH117" s="19">
        <f t="shared" si="30"/>
        <v>8.3593852442267469E-3</v>
      </c>
      <c r="BI117" s="19">
        <f t="shared" si="30"/>
        <v>8.1406114721822576E-3</v>
      </c>
      <c r="BJ117" s="19">
        <f t="shared" si="30"/>
        <v>7.9039757353913664E-3</v>
      </c>
    </row>
    <row r="118" spans="1:62" s="15" customFormat="1" ht="19.5" customHeight="1" x14ac:dyDescent="0.3">
      <c r="A118" s="34" t="s">
        <v>56</v>
      </c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19">
        <f t="shared" ref="S118:BJ118" si="31">IF($AA$12=2,IF(S$97&lt;$AD39,HLOOKUP(S$97,$A$1:$CX$6,$AA39+1,TRUE),HLOOKUP(S$97,$A$1:$CX$6,$AB39+1,TRUE)),IF(S$97&lt;$AD$15,HLOOKUP(S$97,$A$1:$CX$6,$AA$15+1,TRUE),HLOOKUP(S$97,$A$1:$CX$6,$AB$15+1,TRUE)))</f>
        <v>0</v>
      </c>
      <c r="T118" s="19">
        <f t="shared" si="31"/>
        <v>0</v>
      </c>
      <c r="U118" s="19">
        <f t="shared" si="31"/>
        <v>4.9999999999998899E-3</v>
      </c>
      <c r="V118" s="19">
        <f t="shared" si="31"/>
        <v>2.4899999999999901E-2</v>
      </c>
      <c r="W118" s="19">
        <f t="shared" si="31"/>
        <v>2.49487116092428E-2</v>
      </c>
      <c r="X118" s="19">
        <f t="shared" si="31"/>
        <v>2.5849999999999901E-2</v>
      </c>
      <c r="Y118" s="19">
        <f t="shared" si="31"/>
        <v>2.8731208964885235E-2</v>
      </c>
      <c r="Z118" s="19">
        <f t="shared" si="31"/>
        <v>2.8064834702553165E-2</v>
      </c>
      <c r="AA118" s="19">
        <f t="shared" si="31"/>
        <v>2.7646569875538152E-2</v>
      </c>
      <c r="AB118" s="19">
        <f t="shared" si="31"/>
        <v>2.6978790417540255E-2</v>
      </c>
      <c r="AC118" s="19">
        <f t="shared" si="31"/>
        <v>2.6296607216641732E-2</v>
      </c>
      <c r="AD118" s="19">
        <f t="shared" si="31"/>
        <v>2.5598040784136522E-2</v>
      </c>
      <c r="AE118" s="19">
        <f t="shared" si="31"/>
        <v>2.4895526658569089E-2</v>
      </c>
      <c r="AF118" s="19">
        <f t="shared" si="31"/>
        <v>2.4166576900878312E-2</v>
      </c>
      <c r="AG118" s="19">
        <f t="shared" si="31"/>
        <v>2.3406657402370135E-2</v>
      </c>
      <c r="AH118" s="19">
        <f t="shared" si="31"/>
        <v>2.2695446441881817E-2</v>
      </c>
      <c r="AI118" s="19">
        <f t="shared" si="31"/>
        <v>2.1977830901553252E-2</v>
      </c>
      <c r="AJ118" s="19">
        <f t="shared" si="31"/>
        <v>2.1288781275005331E-2</v>
      </c>
      <c r="AK118" s="19">
        <f t="shared" si="31"/>
        <v>2.0556186381589736E-2</v>
      </c>
      <c r="AL118" s="19">
        <f t="shared" si="31"/>
        <v>1.9811359735816048E-2</v>
      </c>
      <c r="AM118" s="19">
        <f t="shared" si="31"/>
        <v>1.9118433926365919E-2</v>
      </c>
      <c r="AN118" s="19">
        <f t="shared" si="31"/>
        <v>1.8331897084149507E-2</v>
      </c>
      <c r="AO118" s="19">
        <f t="shared" si="31"/>
        <v>1.7573479985674156E-2</v>
      </c>
      <c r="AP118" s="19">
        <f t="shared" si="31"/>
        <v>1.6860337402607062E-2</v>
      </c>
      <c r="AQ118" s="19">
        <f t="shared" si="31"/>
        <v>1.6161697153056931E-2</v>
      </c>
      <c r="AR118" s="19">
        <f t="shared" si="31"/>
        <v>1.5459587769107497E-2</v>
      </c>
      <c r="AS118" s="19">
        <f t="shared" si="31"/>
        <v>1.4826506058668754E-2</v>
      </c>
      <c r="AT118" s="19">
        <f t="shared" si="31"/>
        <v>1.42287626779809E-2</v>
      </c>
      <c r="AU118" s="19">
        <f t="shared" si="31"/>
        <v>1.3649404998509196E-2</v>
      </c>
      <c r="AV118" s="19">
        <f t="shared" si="31"/>
        <v>1.3043397003133395E-2</v>
      </c>
      <c r="AW118" s="19">
        <f t="shared" si="31"/>
        <v>1.2521649769168475E-2</v>
      </c>
      <c r="AX118" s="19">
        <f t="shared" si="31"/>
        <v>1.2017528767387819E-2</v>
      </c>
      <c r="AY118" s="19">
        <f t="shared" si="31"/>
        <v>1.1496536750218889E-2</v>
      </c>
      <c r="AZ118" s="19">
        <f t="shared" si="31"/>
        <v>1.1048060817422378E-2</v>
      </c>
      <c r="BA118" s="19">
        <f t="shared" si="31"/>
        <v>1.0689970535119331E-2</v>
      </c>
      <c r="BB118" s="19">
        <f t="shared" si="31"/>
        <v>1.0300098244171219E-2</v>
      </c>
      <c r="BC118" s="19">
        <f t="shared" si="31"/>
        <v>9.9734672320013207E-3</v>
      </c>
      <c r="BD118" s="19">
        <f t="shared" si="31"/>
        <v>9.5449965825775696E-3</v>
      </c>
      <c r="BE118" s="19">
        <f t="shared" si="31"/>
        <v>9.243820964026872E-3</v>
      </c>
      <c r="BF118" s="19">
        <f t="shared" si="31"/>
        <v>8.9028762870235756E-3</v>
      </c>
      <c r="BG118" s="19">
        <f t="shared" si="31"/>
        <v>8.5898901722729626E-3</v>
      </c>
      <c r="BH118" s="19">
        <f t="shared" si="31"/>
        <v>8.3593852442267469E-3</v>
      </c>
      <c r="BI118" s="19">
        <f t="shared" si="31"/>
        <v>8.1406114721822576E-3</v>
      </c>
      <c r="BJ118" s="19">
        <f t="shared" si="31"/>
        <v>7.9039757353913664E-3</v>
      </c>
    </row>
    <row r="119" spans="1:62" s="15" customFormat="1" ht="19.5" customHeight="1" x14ac:dyDescent="0.3">
      <c r="A119" s="34" t="s">
        <v>55</v>
      </c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19">
        <f t="shared" ref="S119:BJ119" si="32">IF($AA$12=2,IF(S$97&lt;$AD40,HLOOKUP(S$97,$A$1:$CX$6,$AA40+1,TRUE),HLOOKUP(S$97,$A$1:$CX$6,$AB40+1,TRUE)),IF(S$97&lt;$AD$15,HLOOKUP(S$97,$A$1:$CX$6,$AA$15+1,TRUE),HLOOKUP(S$97,$A$1:$CX$6,$AB$15+1,TRUE)))</f>
        <v>0</v>
      </c>
      <c r="T119" s="19">
        <f t="shared" si="32"/>
        <v>0</v>
      </c>
      <c r="U119" s="19">
        <f t="shared" si="32"/>
        <v>4.9999999999998899E-3</v>
      </c>
      <c r="V119" s="19">
        <f t="shared" si="32"/>
        <v>2.4899999999999901E-2</v>
      </c>
      <c r="W119" s="19">
        <f t="shared" si="32"/>
        <v>2.49487116092428E-2</v>
      </c>
      <c r="X119" s="19">
        <f t="shared" si="32"/>
        <v>2.5849999999999901E-2</v>
      </c>
      <c r="Y119" s="19">
        <f t="shared" si="32"/>
        <v>2.8731208964885235E-2</v>
      </c>
      <c r="Z119" s="19">
        <f t="shared" si="32"/>
        <v>2.8064834702553165E-2</v>
      </c>
      <c r="AA119" s="19">
        <f t="shared" si="32"/>
        <v>2.7646569875538152E-2</v>
      </c>
      <c r="AB119" s="19">
        <f t="shared" si="32"/>
        <v>2.6978790417540255E-2</v>
      </c>
      <c r="AC119" s="19">
        <f t="shared" si="32"/>
        <v>2.6296607216641732E-2</v>
      </c>
      <c r="AD119" s="19">
        <f t="shared" si="32"/>
        <v>2.5598040784136522E-2</v>
      </c>
      <c r="AE119" s="19">
        <f t="shared" si="32"/>
        <v>2.4895526658569089E-2</v>
      </c>
      <c r="AF119" s="19">
        <f t="shared" si="32"/>
        <v>2.4166576900878312E-2</v>
      </c>
      <c r="AG119" s="19">
        <f t="shared" si="32"/>
        <v>2.3406657402370135E-2</v>
      </c>
      <c r="AH119" s="19">
        <f t="shared" si="32"/>
        <v>2.2695446441881817E-2</v>
      </c>
      <c r="AI119" s="19">
        <f t="shared" si="32"/>
        <v>2.1977830901553252E-2</v>
      </c>
      <c r="AJ119" s="19">
        <f t="shared" si="32"/>
        <v>2.1288781275005331E-2</v>
      </c>
      <c r="AK119" s="19">
        <f t="shared" si="32"/>
        <v>2.0556186381589736E-2</v>
      </c>
      <c r="AL119" s="19">
        <f t="shared" si="32"/>
        <v>1.9811359735816048E-2</v>
      </c>
      <c r="AM119" s="19">
        <f t="shared" si="32"/>
        <v>1.9118433926365919E-2</v>
      </c>
      <c r="AN119" s="19">
        <f t="shared" si="32"/>
        <v>1.8331897084149507E-2</v>
      </c>
      <c r="AO119" s="19">
        <f t="shared" si="32"/>
        <v>1.7573479985674156E-2</v>
      </c>
      <c r="AP119" s="19">
        <f t="shared" si="32"/>
        <v>1.6860337402607062E-2</v>
      </c>
      <c r="AQ119" s="19">
        <f t="shared" si="32"/>
        <v>1.6161697153056931E-2</v>
      </c>
      <c r="AR119" s="19">
        <f t="shared" si="32"/>
        <v>1.5459587769107497E-2</v>
      </c>
      <c r="AS119" s="19">
        <f t="shared" si="32"/>
        <v>1.4826506058668754E-2</v>
      </c>
      <c r="AT119" s="19">
        <f t="shared" si="32"/>
        <v>1.42287626779809E-2</v>
      </c>
      <c r="AU119" s="19">
        <f t="shared" si="32"/>
        <v>1.3649404998509196E-2</v>
      </c>
      <c r="AV119" s="19">
        <f t="shared" si="32"/>
        <v>1.3043397003133395E-2</v>
      </c>
      <c r="AW119" s="19">
        <f t="shared" si="32"/>
        <v>1.2521649769168475E-2</v>
      </c>
      <c r="AX119" s="19">
        <f t="shared" si="32"/>
        <v>1.2017528767387819E-2</v>
      </c>
      <c r="AY119" s="19">
        <f t="shared" si="32"/>
        <v>1.1496536750218889E-2</v>
      </c>
      <c r="AZ119" s="19">
        <f t="shared" si="32"/>
        <v>1.1048060817422378E-2</v>
      </c>
      <c r="BA119" s="19">
        <f t="shared" si="32"/>
        <v>1.0689970535119331E-2</v>
      </c>
      <c r="BB119" s="19">
        <f t="shared" si="32"/>
        <v>1.0300098244171219E-2</v>
      </c>
      <c r="BC119" s="19">
        <f t="shared" si="32"/>
        <v>9.9734672320013207E-3</v>
      </c>
      <c r="BD119" s="19">
        <f t="shared" si="32"/>
        <v>9.5449965825775696E-3</v>
      </c>
      <c r="BE119" s="19">
        <f t="shared" si="32"/>
        <v>9.243820964026872E-3</v>
      </c>
      <c r="BF119" s="19">
        <f t="shared" si="32"/>
        <v>8.9028762870235756E-3</v>
      </c>
      <c r="BG119" s="19">
        <f t="shared" si="32"/>
        <v>8.5898901722729626E-3</v>
      </c>
      <c r="BH119" s="19">
        <f t="shared" si="32"/>
        <v>8.3593852442267469E-3</v>
      </c>
      <c r="BI119" s="19">
        <f t="shared" si="32"/>
        <v>8.1406114721822576E-3</v>
      </c>
      <c r="BJ119" s="19">
        <f t="shared" si="32"/>
        <v>7.9039757353913664E-3</v>
      </c>
    </row>
    <row r="120" spans="1:62" s="15" customFormat="1" ht="19.5" customHeight="1" x14ac:dyDescent="0.3">
      <c r="A120" s="34" t="s">
        <v>54</v>
      </c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19">
        <f t="shared" ref="S120:BJ120" si="33">IF($AA$12=2,IF(S$97&lt;$AD41,HLOOKUP(S$97,$A$1:$CX$6,$AA41+1,TRUE),HLOOKUP(S$97,$A$1:$CX$6,$AB41+1,TRUE)),IF(S$97&lt;$AD$15,HLOOKUP(S$97,$A$1:$CX$6,$AA$15+1,TRUE),HLOOKUP(S$97,$A$1:$CX$6,$AB$15+1,TRUE)))</f>
        <v>0</v>
      </c>
      <c r="T120" s="19">
        <f t="shared" si="33"/>
        <v>0</v>
      </c>
      <c r="U120" s="19">
        <f t="shared" si="33"/>
        <v>4.9999999999998899E-3</v>
      </c>
      <c r="V120" s="19">
        <f t="shared" si="33"/>
        <v>2.4899999999999901E-2</v>
      </c>
      <c r="W120" s="19">
        <f t="shared" si="33"/>
        <v>2.49487116092428E-2</v>
      </c>
      <c r="X120" s="19">
        <f t="shared" si="33"/>
        <v>2.5849999999999901E-2</v>
      </c>
      <c r="Y120" s="19">
        <f t="shared" si="33"/>
        <v>2.8731208964885235E-2</v>
      </c>
      <c r="Z120" s="19">
        <f t="shared" si="33"/>
        <v>2.8064834702553165E-2</v>
      </c>
      <c r="AA120" s="19">
        <f t="shared" si="33"/>
        <v>2.7646569875538152E-2</v>
      </c>
      <c r="AB120" s="19">
        <f t="shared" si="33"/>
        <v>2.6978790417540255E-2</v>
      </c>
      <c r="AC120" s="19">
        <f t="shared" si="33"/>
        <v>2.6296607216641732E-2</v>
      </c>
      <c r="AD120" s="19">
        <f t="shared" si="33"/>
        <v>2.5598040784136522E-2</v>
      </c>
      <c r="AE120" s="19">
        <f t="shared" si="33"/>
        <v>2.4895526658569089E-2</v>
      </c>
      <c r="AF120" s="19">
        <f t="shared" si="33"/>
        <v>2.4166576900878312E-2</v>
      </c>
      <c r="AG120" s="19">
        <f t="shared" si="33"/>
        <v>2.3406657402370135E-2</v>
      </c>
      <c r="AH120" s="19">
        <f t="shared" si="33"/>
        <v>2.2695446441881817E-2</v>
      </c>
      <c r="AI120" s="19">
        <f t="shared" si="33"/>
        <v>2.1977830901553252E-2</v>
      </c>
      <c r="AJ120" s="19">
        <f t="shared" si="33"/>
        <v>2.1288781275005331E-2</v>
      </c>
      <c r="AK120" s="19">
        <f t="shared" si="33"/>
        <v>2.0556186381589736E-2</v>
      </c>
      <c r="AL120" s="19">
        <f t="shared" si="33"/>
        <v>1.9811359735816048E-2</v>
      </c>
      <c r="AM120" s="19">
        <f t="shared" si="33"/>
        <v>1.9118433926365919E-2</v>
      </c>
      <c r="AN120" s="19">
        <f t="shared" si="33"/>
        <v>1.8331897084149507E-2</v>
      </c>
      <c r="AO120" s="19">
        <f t="shared" si="33"/>
        <v>1.7573479985674156E-2</v>
      </c>
      <c r="AP120" s="19">
        <f t="shared" si="33"/>
        <v>1.6860337402607062E-2</v>
      </c>
      <c r="AQ120" s="19">
        <f t="shared" si="33"/>
        <v>1.6161697153056931E-2</v>
      </c>
      <c r="AR120" s="19">
        <f t="shared" si="33"/>
        <v>1.5459587769107497E-2</v>
      </c>
      <c r="AS120" s="19">
        <f t="shared" si="33"/>
        <v>1.4826506058668754E-2</v>
      </c>
      <c r="AT120" s="19">
        <f t="shared" si="33"/>
        <v>1.42287626779809E-2</v>
      </c>
      <c r="AU120" s="19">
        <f t="shared" si="33"/>
        <v>1.3649404998509196E-2</v>
      </c>
      <c r="AV120" s="19">
        <f t="shared" si="33"/>
        <v>1.3043397003133395E-2</v>
      </c>
      <c r="AW120" s="19">
        <f t="shared" si="33"/>
        <v>1.2521649769168475E-2</v>
      </c>
      <c r="AX120" s="19">
        <f t="shared" si="33"/>
        <v>1.2017528767387819E-2</v>
      </c>
      <c r="AY120" s="19">
        <f t="shared" si="33"/>
        <v>1.1496536750218889E-2</v>
      </c>
      <c r="AZ120" s="19">
        <f t="shared" si="33"/>
        <v>1.1048060817422378E-2</v>
      </c>
      <c r="BA120" s="19">
        <f t="shared" si="33"/>
        <v>1.0689970535119331E-2</v>
      </c>
      <c r="BB120" s="19">
        <f t="shared" si="33"/>
        <v>1.0300098244171219E-2</v>
      </c>
      <c r="BC120" s="19">
        <f t="shared" si="33"/>
        <v>9.9734672320013207E-3</v>
      </c>
      <c r="BD120" s="19">
        <f t="shared" si="33"/>
        <v>9.5449965825775696E-3</v>
      </c>
      <c r="BE120" s="19">
        <f t="shared" si="33"/>
        <v>9.243820964026872E-3</v>
      </c>
      <c r="BF120" s="19">
        <f t="shared" si="33"/>
        <v>8.9028762870235756E-3</v>
      </c>
      <c r="BG120" s="19">
        <f t="shared" si="33"/>
        <v>8.5898901722729626E-3</v>
      </c>
      <c r="BH120" s="19">
        <f t="shared" si="33"/>
        <v>8.3593852442267469E-3</v>
      </c>
      <c r="BI120" s="19">
        <f t="shared" si="33"/>
        <v>8.1406114721822576E-3</v>
      </c>
      <c r="BJ120" s="19">
        <f t="shared" si="33"/>
        <v>7.9039757353913664E-3</v>
      </c>
    </row>
    <row r="121" spans="1:62" s="15" customFormat="1" ht="19.5" customHeight="1" x14ac:dyDescent="0.3">
      <c r="A121" s="33" t="s">
        <v>53</v>
      </c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19">
        <f t="shared" ref="S121:BJ121" si="34">IF($AA$12=2,IF(S$97&lt;$AD42,HLOOKUP(S$97,$A$1:$CX$6,$AA42+1,TRUE),HLOOKUP(S$97,$A$1:$CX$6,$AB42+1,TRUE)),IF(S$97&lt;$AD$15,HLOOKUP(S$97,$A$1:$CX$6,$AA$15+1,TRUE),HLOOKUP(S$97,$A$1:$CX$6,$AB$15+1,TRUE)))</f>
        <v>0</v>
      </c>
      <c r="T121" s="19">
        <f t="shared" si="34"/>
        <v>0</v>
      </c>
      <c r="U121" s="19">
        <f t="shared" si="34"/>
        <v>4.9999999999998899E-3</v>
      </c>
      <c r="V121" s="19">
        <f t="shared" si="34"/>
        <v>2.4899999999999901E-2</v>
      </c>
      <c r="W121" s="19">
        <f t="shared" si="34"/>
        <v>2.49487116092428E-2</v>
      </c>
      <c r="X121" s="19">
        <f t="shared" si="34"/>
        <v>2.5849999999999901E-2</v>
      </c>
      <c r="Y121" s="19">
        <f t="shared" si="34"/>
        <v>2.8731208964885235E-2</v>
      </c>
      <c r="Z121" s="19">
        <f t="shared" si="34"/>
        <v>2.8064834702553165E-2</v>
      </c>
      <c r="AA121" s="19">
        <f t="shared" si="34"/>
        <v>2.7646569875538152E-2</v>
      </c>
      <c r="AB121" s="19">
        <f t="shared" si="34"/>
        <v>2.6978790417540255E-2</v>
      </c>
      <c r="AC121" s="19">
        <f t="shared" si="34"/>
        <v>2.6296607216641732E-2</v>
      </c>
      <c r="AD121" s="19">
        <f t="shared" si="34"/>
        <v>2.5598040784136522E-2</v>
      </c>
      <c r="AE121" s="19">
        <f t="shared" si="34"/>
        <v>2.4895526658569089E-2</v>
      </c>
      <c r="AF121" s="19">
        <f t="shared" si="34"/>
        <v>2.4166576900878312E-2</v>
      </c>
      <c r="AG121" s="19">
        <f t="shared" si="34"/>
        <v>2.3406657402370135E-2</v>
      </c>
      <c r="AH121" s="19">
        <f t="shared" si="34"/>
        <v>2.2695446441881817E-2</v>
      </c>
      <c r="AI121" s="19">
        <f t="shared" si="34"/>
        <v>2.1977830901553252E-2</v>
      </c>
      <c r="AJ121" s="19">
        <f t="shared" si="34"/>
        <v>2.1288781275005331E-2</v>
      </c>
      <c r="AK121" s="19">
        <f t="shared" si="34"/>
        <v>2.0556186381589736E-2</v>
      </c>
      <c r="AL121" s="19">
        <f t="shared" si="34"/>
        <v>1.9811359735816048E-2</v>
      </c>
      <c r="AM121" s="19">
        <f t="shared" si="34"/>
        <v>1.9118433926365919E-2</v>
      </c>
      <c r="AN121" s="19">
        <f t="shared" si="34"/>
        <v>1.8331897084149507E-2</v>
      </c>
      <c r="AO121" s="19">
        <f t="shared" si="34"/>
        <v>1.7573479985674156E-2</v>
      </c>
      <c r="AP121" s="19">
        <f t="shared" si="34"/>
        <v>1.6860337402607062E-2</v>
      </c>
      <c r="AQ121" s="19">
        <f t="shared" si="34"/>
        <v>1.6161697153056931E-2</v>
      </c>
      <c r="AR121" s="19">
        <f t="shared" si="34"/>
        <v>1.5459587769107497E-2</v>
      </c>
      <c r="AS121" s="19">
        <f t="shared" si="34"/>
        <v>1.4826506058668754E-2</v>
      </c>
      <c r="AT121" s="19">
        <f t="shared" si="34"/>
        <v>1.42287626779809E-2</v>
      </c>
      <c r="AU121" s="19">
        <f t="shared" si="34"/>
        <v>1.3649404998509196E-2</v>
      </c>
      <c r="AV121" s="19">
        <f t="shared" si="34"/>
        <v>1.3043397003133395E-2</v>
      </c>
      <c r="AW121" s="19">
        <f t="shared" si="34"/>
        <v>1.2521649769168475E-2</v>
      </c>
      <c r="AX121" s="19">
        <f t="shared" si="34"/>
        <v>1.2017528767387819E-2</v>
      </c>
      <c r="AY121" s="19">
        <f t="shared" si="34"/>
        <v>1.1496536750218889E-2</v>
      </c>
      <c r="AZ121" s="19">
        <f t="shared" si="34"/>
        <v>1.1048060817422378E-2</v>
      </c>
      <c r="BA121" s="19">
        <f t="shared" si="34"/>
        <v>1.0689970535119331E-2</v>
      </c>
      <c r="BB121" s="19">
        <f t="shared" si="34"/>
        <v>1.0300098244171219E-2</v>
      </c>
      <c r="BC121" s="19">
        <f t="shared" si="34"/>
        <v>9.9734672320013207E-3</v>
      </c>
      <c r="BD121" s="19">
        <f t="shared" si="34"/>
        <v>9.5449965825775696E-3</v>
      </c>
      <c r="BE121" s="19">
        <f t="shared" si="34"/>
        <v>9.243820964026872E-3</v>
      </c>
      <c r="BF121" s="19">
        <f t="shared" si="34"/>
        <v>8.9028762870235756E-3</v>
      </c>
      <c r="BG121" s="19">
        <f t="shared" si="34"/>
        <v>8.5898901722729626E-3</v>
      </c>
      <c r="BH121" s="19">
        <f t="shared" si="34"/>
        <v>8.3593852442267469E-3</v>
      </c>
      <c r="BI121" s="19">
        <f t="shared" si="34"/>
        <v>8.1406114721822576E-3</v>
      </c>
      <c r="BJ121" s="19">
        <f t="shared" si="34"/>
        <v>7.9039757353913664E-3</v>
      </c>
    </row>
    <row r="122" spans="1:62" s="15" customFormat="1" ht="19.5" customHeight="1" x14ac:dyDescent="0.3">
      <c r="A122" s="32" t="s">
        <v>52</v>
      </c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16">
        <f t="shared" ref="S122:BJ122" si="35">IF($AA$12=2,IF(S$97&lt;$AD43,HLOOKUP(S$97,$A$1:$CX$6,$AA43+1,TRUE),HLOOKUP(S$97,$A$1:$CX$6,$AB43+1,TRUE)),IF(S$97&lt;$AD$15,HLOOKUP(S$97,$A$1:$CX$6,$AA$15+1,TRUE),HLOOKUP(S$97,$A$1:$CX$6,$AB$15+1,TRUE)))</f>
        <v>0</v>
      </c>
      <c r="T122" s="16">
        <f t="shared" si="35"/>
        <v>0</v>
      </c>
      <c r="U122" s="16">
        <f t="shared" si="35"/>
        <v>4.9999999999998899E-3</v>
      </c>
      <c r="V122" s="16">
        <f t="shared" si="35"/>
        <v>2.4899999999999901E-2</v>
      </c>
      <c r="W122" s="16">
        <f t="shared" si="35"/>
        <v>2.49487116092428E-2</v>
      </c>
      <c r="X122" s="16">
        <f t="shared" si="35"/>
        <v>2.5849999999999901E-2</v>
      </c>
      <c r="Y122" s="16">
        <f t="shared" si="35"/>
        <v>2.8731208964885235E-2</v>
      </c>
      <c r="Z122" s="16">
        <f t="shared" si="35"/>
        <v>2.8064834702553165E-2</v>
      </c>
      <c r="AA122" s="16">
        <f t="shared" si="35"/>
        <v>2.7646569875538152E-2</v>
      </c>
      <c r="AB122" s="16">
        <f t="shared" si="35"/>
        <v>2.6978790417540255E-2</v>
      </c>
      <c r="AC122" s="16">
        <f t="shared" si="35"/>
        <v>2.6296607216641732E-2</v>
      </c>
      <c r="AD122" s="16">
        <f t="shared" si="35"/>
        <v>2.5598040784136522E-2</v>
      </c>
      <c r="AE122" s="16">
        <f t="shared" si="35"/>
        <v>2.4895526658569089E-2</v>
      </c>
      <c r="AF122" s="16">
        <f t="shared" si="35"/>
        <v>2.4166576900878312E-2</v>
      </c>
      <c r="AG122" s="16">
        <f t="shared" si="35"/>
        <v>2.3406657402370135E-2</v>
      </c>
      <c r="AH122" s="16">
        <f t="shared" si="35"/>
        <v>2.2695446441881817E-2</v>
      </c>
      <c r="AI122" s="16">
        <f t="shared" si="35"/>
        <v>2.1977830901553252E-2</v>
      </c>
      <c r="AJ122" s="16">
        <f t="shared" si="35"/>
        <v>2.1288781275005331E-2</v>
      </c>
      <c r="AK122" s="16">
        <f t="shared" si="35"/>
        <v>2.0556186381589736E-2</v>
      </c>
      <c r="AL122" s="16">
        <f t="shared" si="35"/>
        <v>1.9811359735816048E-2</v>
      </c>
      <c r="AM122" s="16">
        <f t="shared" si="35"/>
        <v>1.9118433926365919E-2</v>
      </c>
      <c r="AN122" s="16">
        <f t="shared" si="35"/>
        <v>1.8331897084149507E-2</v>
      </c>
      <c r="AO122" s="16">
        <f t="shared" si="35"/>
        <v>1.7573479985674156E-2</v>
      </c>
      <c r="AP122" s="16">
        <f t="shared" si="35"/>
        <v>1.6860337402607062E-2</v>
      </c>
      <c r="AQ122" s="16">
        <f t="shared" si="35"/>
        <v>1.6161697153056931E-2</v>
      </c>
      <c r="AR122" s="16">
        <f t="shared" si="35"/>
        <v>1.5459587769107497E-2</v>
      </c>
      <c r="AS122" s="16">
        <f t="shared" si="35"/>
        <v>1.4826506058668754E-2</v>
      </c>
      <c r="AT122" s="16">
        <f t="shared" si="35"/>
        <v>1.42287626779809E-2</v>
      </c>
      <c r="AU122" s="16">
        <f t="shared" si="35"/>
        <v>1.3649404998509196E-2</v>
      </c>
      <c r="AV122" s="16">
        <f t="shared" si="35"/>
        <v>1.3043397003133395E-2</v>
      </c>
      <c r="AW122" s="16">
        <f t="shared" si="35"/>
        <v>1.2521649769168475E-2</v>
      </c>
      <c r="AX122" s="16">
        <f t="shared" si="35"/>
        <v>1.2017528767387819E-2</v>
      </c>
      <c r="AY122" s="16">
        <f t="shared" si="35"/>
        <v>1.1496536750218889E-2</v>
      </c>
      <c r="AZ122" s="16">
        <f t="shared" si="35"/>
        <v>1.1048060817422378E-2</v>
      </c>
      <c r="BA122" s="16">
        <f t="shared" si="35"/>
        <v>1.0689970535119331E-2</v>
      </c>
      <c r="BB122" s="16">
        <f t="shared" si="35"/>
        <v>1.0300098244171219E-2</v>
      </c>
      <c r="BC122" s="16">
        <f t="shared" si="35"/>
        <v>9.9734672320013207E-3</v>
      </c>
      <c r="BD122" s="16">
        <f t="shared" si="35"/>
        <v>9.5449965825775696E-3</v>
      </c>
      <c r="BE122" s="16">
        <f t="shared" si="35"/>
        <v>9.243820964026872E-3</v>
      </c>
      <c r="BF122" s="16">
        <f t="shared" si="35"/>
        <v>8.9028762870235756E-3</v>
      </c>
      <c r="BG122" s="16">
        <f t="shared" si="35"/>
        <v>8.5898901722729626E-3</v>
      </c>
      <c r="BH122" s="16">
        <f t="shared" si="35"/>
        <v>8.3593852442267469E-3</v>
      </c>
      <c r="BI122" s="16">
        <f t="shared" si="35"/>
        <v>8.1406114721822576E-3</v>
      </c>
      <c r="BJ122" s="16">
        <f t="shared" si="35"/>
        <v>7.9039757353913664E-3</v>
      </c>
    </row>
    <row r="123" spans="1:62" s="15" customFormat="1" ht="19.5" customHeight="1" x14ac:dyDescent="0.3">
      <c r="A123" s="27" t="s">
        <v>51</v>
      </c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19">
        <f t="shared" ref="S123:BJ123" si="36">IF($AA$12=2,IF(S$97&lt;$AD44,HLOOKUP(S$97,$A$1:$CX$6,$AA44+1,TRUE),HLOOKUP(S$97,$A$1:$CX$6,$AB44+1,TRUE)),IF(S$97&lt;$AD$16,HLOOKUP(S$97,$A$1:$CX$6,$AA$16+1,TRUE),HLOOKUP(S$97,$A$1:$CX$6,$AB$16+1,TRUE)))</f>
        <v>0</v>
      </c>
      <c r="T123" s="19">
        <f t="shared" si="36"/>
        <v>0</v>
      </c>
      <c r="U123" s="19">
        <f t="shared" si="36"/>
        <v>4.9999999999998899E-3</v>
      </c>
      <c r="V123" s="19">
        <f t="shared" si="36"/>
        <v>2.4899999999999901E-2</v>
      </c>
      <c r="W123" s="19">
        <f t="shared" si="36"/>
        <v>2.49487116092428E-2</v>
      </c>
      <c r="X123" s="19">
        <f t="shared" si="36"/>
        <v>2.5849999999999901E-2</v>
      </c>
      <c r="Y123" s="19">
        <f t="shared" si="36"/>
        <v>2.8731208964885235E-2</v>
      </c>
      <c r="Z123" s="19">
        <f t="shared" si="36"/>
        <v>2.8064834702553165E-2</v>
      </c>
      <c r="AA123" s="19">
        <f t="shared" si="36"/>
        <v>2.7646569875538152E-2</v>
      </c>
      <c r="AB123" s="19">
        <f t="shared" si="36"/>
        <v>2.6978790417540255E-2</v>
      </c>
      <c r="AC123" s="19">
        <f t="shared" si="36"/>
        <v>2.6296607216641732E-2</v>
      </c>
      <c r="AD123" s="19">
        <f t="shared" si="36"/>
        <v>2.5598040784136522E-2</v>
      </c>
      <c r="AE123" s="19">
        <f t="shared" si="36"/>
        <v>2.4895526658569089E-2</v>
      </c>
      <c r="AF123" s="19">
        <f t="shared" si="36"/>
        <v>2.4166576900878312E-2</v>
      </c>
      <c r="AG123" s="19">
        <f t="shared" si="36"/>
        <v>2.3406657402370135E-2</v>
      </c>
      <c r="AH123" s="19">
        <f t="shared" si="36"/>
        <v>2.2695446441881817E-2</v>
      </c>
      <c r="AI123" s="19">
        <f t="shared" si="36"/>
        <v>2.1977830901553252E-2</v>
      </c>
      <c r="AJ123" s="19">
        <f t="shared" si="36"/>
        <v>2.1288781275005331E-2</v>
      </c>
      <c r="AK123" s="19">
        <f t="shared" si="36"/>
        <v>2.0556186381589736E-2</v>
      </c>
      <c r="AL123" s="19">
        <f t="shared" si="36"/>
        <v>1.9811359735816048E-2</v>
      </c>
      <c r="AM123" s="19">
        <f t="shared" si="36"/>
        <v>1.9118433926365919E-2</v>
      </c>
      <c r="AN123" s="19">
        <f t="shared" si="36"/>
        <v>1.8331897084149507E-2</v>
      </c>
      <c r="AO123" s="19">
        <f t="shared" si="36"/>
        <v>1.7573479985674156E-2</v>
      </c>
      <c r="AP123" s="19">
        <f t="shared" si="36"/>
        <v>1.6860337402607062E-2</v>
      </c>
      <c r="AQ123" s="19">
        <f t="shared" si="36"/>
        <v>1.6161697153056931E-2</v>
      </c>
      <c r="AR123" s="19">
        <f t="shared" si="36"/>
        <v>1.5459587769107497E-2</v>
      </c>
      <c r="AS123" s="19">
        <f t="shared" si="36"/>
        <v>1.4826506058668754E-2</v>
      </c>
      <c r="AT123" s="19">
        <f t="shared" si="36"/>
        <v>1.42287626779809E-2</v>
      </c>
      <c r="AU123" s="19">
        <f t="shared" si="36"/>
        <v>1.3649404998509196E-2</v>
      </c>
      <c r="AV123" s="19">
        <f t="shared" si="36"/>
        <v>1.3043397003133395E-2</v>
      </c>
      <c r="AW123" s="19">
        <f t="shared" si="36"/>
        <v>1.2521649769168475E-2</v>
      </c>
      <c r="AX123" s="19">
        <f t="shared" si="36"/>
        <v>1.2017528767387819E-2</v>
      </c>
      <c r="AY123" s="19">
        <f t="shared" si="36"/>
        <v>1.1496536750218889E-2</v>
      </c>
      <c r="AZ123" s="19">
        <f t="shared" si="36"/>
        <v>1.1048060817422378E-2</v>
      </c>
      <c r="BA123" s="19">
        <f t="shared" si="36"/>
        <v>1.0689970535119331E-2</v>
      </c>
      <c r="BB123" s="19">
        <f t="shared" si="36"/>
        <v>1.0300098244171219E-2</v>
      </c>
      <c r="BC123" s="19">
        <f t="shared" si="36"/>
        <v>9.9734672320013207E-3</v>
      </c>
      <c r="BD123" s="19">
        <f t="shared" si="36"/>
        <v>9.5449965825775696E-3</v>
      </c>
      <c r="BE123" s="19">
        <f t="shared" si="36"/>
        <v>9.243820964026872E-3</v>
      </c>
      <c r="BF123" s="19">
        <f t="shared" si="36"/>
        <v>8.9028762870235756E-3</v>
      </c>
      <c r="BG123" s="19">
        <f t="shared" si="36"/>
        <v>8.5898901722729626E-3</v>
      </c>
      <c r="BH123" s="19">
        <f t="shared" si="36"/>
        <v>8.3593852442267469E-3</v>
      </c>
      <c r="BI123" s="19">
        <f t="shared" si="36"/>
        <v>8.1406114721822576E-3</v>
      </c>
      <c r="BJ123" s="19">
        <f t="shared" si="36"/>
        <v>7.9039757353913664E-3</v>
      </c>
    </row>
    <row r="124" spans="1:62" s="15" customFormat="1" ht="19.5" customHeight="1" x14ac:dyDescent="0.3">
      <c r="A124" s="27" t="s">
        <v>50</v>
      </c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19">
        <f t="shared" ref="S124:BJ124" si="37">IF($AA$12=2,IF(S$97&lt;$AD45,HLOOKUP(S$97,$A$1:$CX$6,$AA45+1,TRUE),HLOOKUP(S$97,$A$1:$CX$6,$AB45+1,TRUE)),IF(S$97&lt;$AD$16,HLOOKUP(S$97,$A$1:$CX$6,$AA$16+1,TRUE),HLOOKUP(S$97,$A$1:$CX$6,$AB$16+1,TRUE)))</f>
        <v>0</v>
      </c>
      <c r="T124" s="19">
        <f t="shared" si="37"/>
        <v>0</v>
      </c>
      <c r="U124" s="19">
        <f t="shared" si="37"/>
        <v>4.9999999999998899E-3</v>
      </c>
      <c r="V124" s="19">
        <f t="shared" si="37"/>
        <v>2.4899999999999901E-2</v>
      </c>
      <c r="W124" s="19">
        <f t="shared" si="37"/>
        <v>2.49487116092428E-2</v>
      </c>
      <c r="X124" s="19">
        <f t="shared" si="37"/>
        <v>2.5849999999999901E-2</v>
      </c>
      <c r="Y124" s="19">
        <f t="shared" si="37"/>
        <v>2.8731208964885235E-2</v>
      </c>
      <c r="Z124" s="19">
        <f t="shared" si="37"/>
        <v>2.8064834702553165E-2</v>
      </c>
      <c r="AA124" s="19">
        <f t="shared" si="37"/>
        <v>2.7646569875538152E-2</v>
      </c>
      <c r="AB124" s="19">
        <f t="shared" si="37"/>
        <v>2.6978790417540255E-2</v>
      </c>
      <c r="AC124" s="19">
        <f t="shared" si="37"/>
        <v>2.6296607216641732E-2</v>
      </c>
      <c r="AD124" s="19">
        <f t="shared" si="37"/>
        <v>2.5598040784136522E-2</v>
      </c>
      <c r="AE124" s="19">
        <f t="shared" si="37"/>
        <v>2.4895526658569089E-2</v>
      </c>
      <c r="AF124" s="19">
        <f t="shared" si="37"/>
        <v>2.4166576900878312E-2</v>
      </c>
      <c r="AG124" s="19">
        <f t="shared" si="37"/>
        <v>2.3406657402370135E-2</v>
      </c>
      <c r="AH124" s="19">
        <f t="shared" si="37"/>
        <v>2.2695446441881817E-2</v>
      </c>
      <c r="AI124" s="19">
        <f t="shared" si="37"/>
        <v>2.1977830901553252E-2</v>
      </c>
      <c r="AJ124" s="19">
        <f t="shared" si="37"/>
        <v>2.1288781275005331E-2</v>
      </c>
      <c r="AK124" s="19">
        <f t="shared" si="37"/>
        <v>2.0556186381589736E-2</v>
      </c>
      <c r="AL124" s="19">
        <f t="shared" si="37"/>
        <v>1.9811359735816048E-2</v>
      </c>
      <c r="AM124" s="19">
        <f t="shared" si="37"/>
        <v>1.9118433926365919E-2</v>
      </c>
      <c r="AN124" s="19">
        <f t="shared" si="37"/>
        <v>1.8331897084149507E-2</v>
      </c>
      <c r="AO124" s="19">
        <f t="shared" si="37"/>
        <v>1.7573479985674156E-2</v>
      </c>
      <c r="AP124" s="19">
        <f t="shared" si="37"/>
        <v>1.6860337402607062E-2</v>
      </c>
      <c r="AQ124" s="19">
        <f t="shared" si="37"/>
        <v>1.6161697153056931E-2</v>
      </c>
      <c r="AR124" s="19">
        <f t="shared" si="37"/>
        <v>1.5459587769107497E-2</v>
      </c>
      <c r="AS124" s="19">
        <f t="shared" si="37"/>
        <v>1.4826506058668754E-2</v>
      </c>
      <c r="AT124" s="19">
        <f t="shared" si="37"/>
        <v>1.42287626779809E-2</v>
      </c>
      <c r="AU124" s="19">
        <f t="shared" si="37"/>
        <v>1.3649404998509196E-2</v>
      </c>
      <c r="AV124" s="19">
        <f t="shared" si="37"/>
        <v>1.3043397003133395E-2</v>
      </c>
      <c r="AW124" s="19">
        <f t="shared" si="37"/>
        <v>1.2521649769168475E-2</v>
      </c>
      <c r="AX124" s="19">
        <f t="shared" si="37"/>
        <v>1.2017528767387819E-2</v>
      </c>
      <c r="AY124" s="19">
        <f t="shared" si="37"/>
        <v>1.1496536750218889E-2</v>
      </c>
      <c r="AZ124" s="19">
        <f t="shared" si="37"/>
        <v>1.1048060817422378E-2</v>
      </c>
      <c r="BA124" s="19">
        <f t="shared" si="37"/>
        <v>1.0689970535119331E-2</v>
      </c>
      <c r="BB124" s="19">
        <f t="shared" si="37"/>
        <v>1.0300098244171219E-2</v>
      </c>
      <c r="BC124" s="19">
        <f t="shared" si="37"/>
        <v>9.9734672320013207E-3</v>
      </c>
      <c r="BD124" s="19">
        <f t="shared" si="37"/>
        <v>9.5449965825775696E-3</v>
      </c>
      <c r="BE124" s="19">
        <f t="shared" si="37"/>
        <v>9.243820964026872E-3</v>
      </c>
      <c r="BF124" s="19">
        <f t="shared" si="37"/>
        <v>8.9028762870235756E-3</v>
      </c>
      <c r="BG124" s="19">
        <f t="shared" si="37"/>
        <v>8.5898901722729626E-3</v>
      </c>
      <c r="BH124" s="19">
        <f t="shared" si="37"/>
        <v>8.3593852442267469E-3</v>
      </c>
      <c r="BI124" s="19">
        <f t="shared" si="37"/>
        <v>8.1406114721822576E-3</v>
      </c>
      <c r="BJ124" s="19">
        <f t="shared" si="37"/>
        <v>7.9039757353913664E-3</v>
      </c>
    </row>
    <row r="125" spans="1:62" s="15" customFormat="1" ht="19.5" customHeight="1" x14ac:dyDescent="0.3">
      <c r="A125" s="27" t="s">
        <v>49</v>
      </c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19">
        <f t="shared" ref="S125:BJ125" si="38">IF($AA$12=2,IF(S$97&lt;$AD46,HLOOKUP(S$97,$A$1:$CX$6,$AA46+1,TRUE),HLOOKUP(S$97,$A$1:$CX$6,$AB46+1,TRUE)),IF(S$97&lt;$AD$16,HLOOKUP(S$97,$A$1:$CX$6,$AA$16+1,TRUE),HLOOKUP(S$97,$A$1:$CX$6,$AB$16+1,TRUE)))</f>
        <v>0</v>
      </c>
      <c r="T125" s="19">
        <f t="shared" si="38"/>
        <v>0</v>
      </c>
      <c r="U125" s="19">
        <f t="shared" si="38"/>
        <v>4.9999999999998899E-3</v>
      </c>
      <c r="V125" s="19">
        <f t="shared" si="38"/>
        <v>2.4899999999999901E-2</v>
      </c>
      <c r="W125" s="19">
        <f t="shared" si="38"/>
        <v>2.49487116092428E-2</v>
      </c>
      <c r="X125" s="19">
        <f t="shared" si="38"/>
        <v>2.5849999999999901E-2</v>
      </c>
      <c r="Y125" s="19">
        <f t="shared" si="38"/>
        <v>2.8731208964885235E-2</v>
      </c>
      <c r="Z125" s="19">
        <f t="shared" si="38"/>
        <v>2.8064834702553165E-2</v>
      </c>
      <c r="AA125" s="19">
        <f t="shared" si="38"/>
        <v>2.7646569875538152E-2</v>
      </c>
      <c r="AB125" s="19">
        <f t="shared" si="38"/>
        <v>2.6978790417540255E-2</v>
      </c>
      <c r="AC125" s="19">
        <f t="shared" si="38"/>
        <v>2.6296607216641732E-2</v>
      </c>
      <c r="AD125" s="19">
        <f t="shared" si="38"/>
        <v>2.5598040784136522E-2</v>
      </c>
      <c r="AE125" s="19">
        <f t="shared" si="38"/>
        <v>2.4895526658569089E-2</v>
      </c>
      <c r="AF125" s="19">
        <f t="shared" si="38"/>
        <v>2.4166576900878312E-2</v>
      </c>
      <c r="AG125" s="19">
        <f t="shared" si="38"/>
        <v>2.3406657402370135E-2</v>
      </c>
      <c r="AH125" s="19">
        <f t="shared" si="38"/>
        <v>2.2695446441881817E-2</v>
      </c>
      <c r="AI125" s="19">
        <f t="shared" si="38"/>
        <v>2.1977830901553252E-2</v>
      </c>
      <c r="AJ125" s="19">
        <f t="shared" si="38"/>
        <v>2.1288781275005331E-2</v>
      </c>
      <c r="AK125" s="19">
        <f t="shared" si="38"/>
        <v>2.0556186381589736E-2</v>
      </c>
      <c r="AL125" s="19">
        <f t="shared" si="38"/>
        <v>1.9811359735816048E-2</v>
      </c>
      <c r="AM125" s="19">
        <f t="shared" si="38"/>
        <v>1.9118433926365919E-2</v>
      </c>
      <c r="AN125" s="19">
        <f t="shared" si="38"/>
        <v>1.8331897084149507E-2</v>
      </c>
      <c r="AO125" s="19">
        <f t="shared" si="38"/>
        <v>1.7573479985674156E-2</v>
      </c>
      <c r="AP125" s="19">
        <f t="shared" si="38"/>
        <v>1.6860337402607062E-2</v>
      </c>
      <c r="AQ125" s="19">
        <f t="shared" si="38"/>
        <v>1.6161697153056931E-2</v>
      </c>
      <c r="AR125" s="19">
        <f t="shared" si="38"/>
        <v>1.5459587769107497E-2</v>
      </c>
      <c r="AS125" s="19">
        <f t="shared" si="38"/>
        <v>1.4826506058668754E-2</v>
      </c>
      <c r="AT125" s="19">
        <f t="shared" si="38"/>
        <v>1.42287626779809E-2</v>
      </c>
      <c r="AU125" s="19">
        <f t="shared" si="38"/>
        <v>1.3649404998509196E-2</v>
      </c>
      <c r="AV125" s="19">
        <f t="shared" si="38"/>
        <v>1.3043397003133395E-2</v>
      </c>
      <c r="AW125" s="19">
        <f t="shared" si="38"/>
        <v>1.2521649769168475E-2</v>
      </c>
      <c r="AX125" s="19">
        <f t="shared" si="38"/>
        <v>1.2017528767387819E-2</v>
      </c>
      <c r="AY125" s="19">
        <f t="shared" si="38"/>
        <v>1.1496536750218889E-2</v>
      </c>
      <c r="AZ125" s="19">
        <f t="shared" si="38"/>
        <v>1.1048060817422378E-2</v>
      </c>
      <c r="BA125" s="19">
        <f t="shared" si="38"/>
        <v>1.0689970535119331E-2</v>
      </c>
      <c r="BB125" s="19">
        <f t="shared" si="38"/>
        <v>1.0300098244171219E-2</v>
      </c>
      <c r="BC125" s="19">
        <f t="shared" si="38"/>
        <v>9.9734672320013207E-3</v>
      </c>
      <c r="BD125" s="19">
        <f t="shared" si="38"/>
        <v>9.5449965825775696E-3</v>
      </c>
      <c r="BE125" s="19">
        <f t="shared" si="38"/>
        <v>9.243820964026872E-3</v>
      </c>
      <c r="BF125" s="19">
        <f t="shared" si="38"/>
        <v>8.9028762870235756E-3</v>
      </c>
      <c r="BG125" s="19">
        <f t="shared" si="38"/>
        <v>8.5898901722729626E-3</v>
      </c>
      <c r="BH125" s="19">
        <f t="shared" si="38"/>
        <v>8.3593852442267469E-3</v>
      </c>
      <c r="BI125" s="19">
        <f t="shared" si="38"/>
        <v>8.1406114721822576E-3</v>
      </c>
      <c r="BJ125" s="19">
        <f t="shared" si="38"/>
        <v>7.9039757353913664E-3</v>
      </c>
    </row>
    <row r="126" spans="1:62" s="15" customFormat="1" ht="19.5" customHeight="1" x14ac:dyDescent="0.3">
      <c r="A126" s="27" t="s">
        <v>48</v>
      </c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19">
        <f t="shared" ref="S126:BJ126" si="39">IF($AA$12=2,IF(S$97&lt;$AD47,HLOOKUP(S$97,$A$1:$CX$6,$AA47+1,TRUE),HLOOKUP(S$97,$A$1:$CX$6,$AB47+1,TRUE)),IF(S$97&lt;$AD$16,HLOOKUP(S$97,$A$1:$CX$6,$AA$16+1,TRUE),HLOOKUP(S$97,$A$1:$CX$6,$AB$16+1,TRUE)))</f>
        <v>0</v>
      </c>
      <c r="T126" s="19">
        <f t="shared" si="39"/>
        <v>0</v>
      </c>
      <c r="U126" s="19">
        <f t="shared" si="39"/>
        <v>4.9999999999998899E-3</v>
      </c>
      <c r="V126" s="19">
        <f t="shared" si="39"/>
        <v>2.4899999999999901E-2</v>
      </c>
      <c r="W126" s="19">
        <f t="shared" si="39"/>
        <v>2.49487116092428E-2</v>
      </c>
      <c r="X126" s="19">
        <f t="shared" si="39"/>
        <v>2.5849999999999901E-2</v>
      </c>
      <c r="Y126" s="19">
        <f t="shared" si="39"/>
        <v>2.8731208964885235E-2</v>
      </c>
      <c r="Z126" s="19">
        <f t="shared" si="39"/>
        <v>2.8064834702553165E-2</v>
      </c>
      <c r="AA126" s="19">
        <f t="shared" si="39"/>
        <v>2.7646569875538152E-2</v>
      </c>
      <c r="AB126" s="19">
        <f t="shared" si="39"/>
        <v>2.6978790417540255E-2</v>
      </c>
      <c r="AC126" s="19">
        <f t="shared" si="39"/>
        <v>2.6296607216641732E-2</v>
      </c>
      <c r="AD126" s="19">
        <f t="shared" si="39"/>
        <v>2.5598040784136522E-2</v>
      </c>
      <c r="AE126" s="19">
        <f t="shared" si="39"/>
        <v>2.4895526658569089E-2</v>
      </c>
      <c r="AF126" s="19">
        <f t="shared" si="39"/>
        <v>2.4166576900878312E-2</v>
      </c>
      <c r="AG126" s="19">
        <f t="shared" si="39"/>
        <v>2.3406657402370135E-2</v>
      </c>
      <c r="AH126" s="19">
        <f t="shared" si="39"/>
        <v>2.2695446441881817E-2</v>
      </c>
      <c r="AI126" s="19">
        <f t="shared" si="39"/>
        <v>2.1977830901553252E-2</v>
      </c>
      <c r="AJ126" s="19">
        <f t="shared" si="39"/>
        <v>2.1288781275005331E-2</v>
      </c>
      <c r="AK126" s="19">
        <f t="shared" si="39"/>
        <v>2.0556186381589736E-2</v>
      </c>
      <c r="AL126" s="19">
        <f t="shared" si="39"/>
        <v>1.9811359735816048E-2</v>
      </c>
      <c r="AM126" s="19">
        <f t="shared" si="39"/>
        <v>1.9118433926365919E-2</v>
      </c>
      <c r="AN126" s="19">
        <f t="shared" si="39"/>
        <v>1.8331897084149507E-2</v>
      </c>
      <c r="AO126" s="19">
        <f t="shared" si="39"/>
        <v>1.7573479985674156E-2</v>
      </c>
      <c r="AP126" s="19">
        <f t="shared" si="39"/>
        <v>1.6860337402607062E-2</v>
      </c>
      <c r="AQ126" s="19">
        <f t="shared" si="39"/>
        <v>1.6161697153056931E-2</v>
      </c>
      <c r="AR126" s="19">
        <f t="shared" si="39"/>
        <v>1.5459587769107497E-2</v>
      </c>
      <c r="AS126" s="19">
        <f t="shared" si="39"/>
        <v>1.4826506058668754E-2</v>
      </c>
      <c r="AT126" s="19">
        <f t="shared" si="39"/>
        <v>1.42287626779809E-2</v>
      </c>
      <c r="AU126" s="19">
        <f t="shared" si="39"/>
        <v>1.3649404998509196E-2</v>
      </c>
      <c r="AV126" s="19">
        <f t="shared" si="39"/>
        <v>1.3043397003133395E-2</v>
      </c>
      <c r="AW126" s="19">
        <f t="shared" si="39"/>
        <v>1.2521649769168475E-2</v>
      </c>
      <c r="AX126" s="19">
        <f t="shared" si="39"/>
        <v>1.2017528767387819E-2</v>
      </c>
      <c r="AY126" s="19">
        <f t="shared" si="39"/>
        <v>1.1496536750218889E-2</v>
      </c>
      <c r="AZ126" s="19">
        <f t="shared" si="39"/>
        <v>1.1048060817422378E-2</v>
      </c>
      <c r="BA126" s="19">
        <f t="shared" si="39"/>
        <v>1.0689970535119331E-2</v>
      </c>
      <c r="BB126" s="19">
        <f t="shared" si="39"/>
        <v>1.0300098244171219E-2</v>
      </c>
      <c r="BC126" s="19">
        <f t="shared" si="39"/>
        <v>9.9734672320013207E-3</v>
      </c>
      <c r="BD126" s="19">
        <f t="shared" si="39"/>
        <v>9.5449965825775696E-3</v>
      </c>
      <c r="BE126" s="19">
        <f t="shared" si="39"/>
        <v>9.243820964026872E-3</v>
      </c>
      <c r="BF126" s="19">
        <f t="shared" si="39"/>
        <v>8.9028762870235756E-3</v>
      </c>
      <c r="BG126" s="19">
        <f t="shared" si="39"/>
        <v>8.5898901722729626E-3</v>
      </c>
      <c r="BH126" s="19">
        <f t="shared" si="39"/>
        <v>8.3593852442267469E-3</v>
      </c>
      <c r="BI126" s="19">
        <f t="shared" si="39"/>
        <v>8.1406114721822576E-3</v>
      </c>
      <c r="BJ126" s="19">
        <f t="shared" si="39"/>
        <v>7.9039757353913664E-3</v>
      </c>
    </row>
    <row r="127" spans="1:62" s="7" customFormat="1" ht="19.5" customHeight="1" x14ac:dyDescent="0.3">
      <c r="A127" s="27" t="s">
        <v>47</v>
      </c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19">
        <f t="shared" ref="S127:BJ127" si="40">IF($AA$12=2,IF(S$97&lt;$AD48,HLOOKUP(S$97,$A$1:$CX$6,$AA48+1,TRUE),HLOOKUP(S$97,$A$1:$CX$6,$AB48+1,TRUE)),IF(S$97&lt;$AD$16,HLOOKUP(S$97,$A$1:$CX$6,$AA$16+1,TRUE),HLOOKUP(S$97,$A$1:$CX$6,$AB$16+1,TRUE)))</f>
        <v>0</v>
      </c>
      <c r="T127" s="19">
        <f t="shared" si="40"/>
        <v>0</v>
      </c>
      <c r="U127" s="19">
        <f t="shared" si="40"/>
        <v>4.9999999999998899E-3</v>
      </c>
      <c r="V127" s="19">
        <f t="shared" si="40"/>
        <v>2.4899999999999901E-2</v>
      </c>
      <c r="W127" s="19">
        <f t="shared" si="40"/>
        <v>2.49487116092428E-2</v>
      </c>
      <c r="X127" s="19">
        <f t="shared" si="40"/>
        <v>2.5849999999999901E-2</v>
      </c>
      <c r="Y127" s="19">
        <f t="shared" si="40"/>
        <v>2.8731208964885235E-2</v>
      </c>
      <c r="Z127" s="19">
        <f t="shared" si="40"/>
        <v>2.8064834702553165E-2</v>
      </c>
      <c r="AA127" s="19">
        <f t="shared" si="40"/>
        <v>2.7646569875538152E-2</v>
      </c>
      <c r="AB127" s="19">
        <f t="shared" si="40"/>
        <v>2.6978790417540255E-2</v>
      </c>
      <c r="AC127" s="19">
        <f t="shared" si="40"/>
        <v>2.6296607216641732E-2</v>
      </c>
      <c r="AD127" s="19">
        <f t="shared" si="40"/>
        <v>2.5598040784136522E-2</v>
      </c>
      <c r="AE127" s="19">
        <f t="shared" si="40"/>
        <v>2.4895526658569089E-2</v>
      </c>
      <c r="AF127" s="19">
        <f t="shared" si="40"/>
        <v>2.4166576900878312E-2</v>
      </c>
      <c r="AG127" s="19">
        <f t="shared" si="40"/>
        <v>2.3406657402370135E-2</v>
      </c>
      <c r="AH127" s="19">
        <f t="shared" si="40"/>
        <v>2.2695446441881817E-2</v>
      </c>
      <c r="AI127" s="19">
        <f t="shared" si="40"/>
        <v>2.1977830901553252E-2</v>
      </c>
      <c r="AJ127" s="19">
        <f t="shared" si="40"/>
        <v>2.1288781275005331E-2</v>
      </c>
      <c r="AK127" s="19">
        <f t="shared" si="40"/>
        <v>2.0556186381589736E-2</v>
      </c>
      <c r="AL127" s="19">
        <f t="shared" si="40"/>
        <v>1.9811359735816048E-2</v>
      </c>
      <c r="AM127" s="19">
        <f t="shared" si="40"/>
        <v>1.9118433926365919E-2</v>
      </c>
      <c r="AN127" s="19">
        <f t="shared" si="40"/>
        <v>1.8331897084149507E-2</v>
      </c>
      <c r="AO127" s="19">
        <f t="shared" si="40"/>
        <v>1.7573479985674156E-2</v>
      </c>
      <c r="AP127" s="19">
        <f t="shared" si="40"/>
        <v>1.6860337402607062E-2</v>
      </c>
      <c r="AQ127" s="19">
        <f t="shared" si="40"/>
        <v>1.6161697153056931E-2</v>
      </c>
      <c r="AR127" s="19">
        <f t="shared" si="40"/>
        <v>1.5459587769107497E-2</v>
      </c>
      <c r="AS127" s="19">
        <f t="shared" si="40"/>
        <v>1.4826506058668754E-2</v>
      </c>
      <c r="AT127" s="19">
        <f t="shared" si="40"/>
        <v>1.42287626779809E-2</v>
      </c>
      <c r="AU127" s="19">
        <f t="shared" si="40"/>
        <v>1.3649404998509196E-2</v>
      </c>
      <c r="AV127" s="19">
        <f t="shared" si="40"/>
        <v>1.3043397003133395E-2</v>
      </c>
      <c r="AW127" s="19">
        <f t="shared" si="40"/>
        <v>1.2521649769168475E-2</v>
      </c>
      <c r="AX127" s="19">
        <f t="shared" si="40"/>
        <v>1.2017528767387819E-2</v>
      </c>
      <c r="AY127" s="19">
        <f t="shared" si="40"/>
        <v>1.1496536750218889E-2</v>
      </c>
      <c r="AZ127" s="19">
        <f t="shared" si="40"/>
        <v>1.1048060817422378E-2</v>
      </c>
      <c r="BA127" s="19">
        <f t="shared" si="40"/>
        <v>1.0689970535119331E-2</v>
      </c>
      <c r="BB127" s="19">
        <f t="shared" si="40"/>
        <v>1.0300098244171219E-2</v>
      </c>
      <c r="BC127" s="19">
        <f t="shared" si="40"/>
        <v>9.9734672320013207E-3</v>
      </c>
      <c r="BD127" s="19">
        <f t="shared" si="40"/>
        <v>9.5449965825775696E-3</v>
      </c>
      <c r="BE127" s="19">
        <f t="shared" si="40"/>
        <v>9.243820964026872E-3</v>
      </c>
      <c r="BF127" s="19">
        <f t="shared" si="40"/>
        <v>8.9028762870235756E-3</v>
      </c>
      <c r="BG127" s="19">
        <f t="shared" si="40"/>
        <v>8.5898901722729626E-3</v>
      </c>
      <c r="BH127" s="19">
        <f t="shared" si="40"/>
        <v>8.3593852442267469E-3</v>
      </c>
      <c r="BI127" s="19">
        <f t="shared" si="40"/>
        <v>8.1406114721822576E-3</v>
      </c>
      <c r="BJ127" s="19">
        <f t="shared" si="40"/>
        <v>7.9039757353913664E-3</v>
      </c>
    </row>
    <row r="128" spans="1:62" s="7" customFormat="1" ht="19.5" customHeight="1" x14ac:dyDescent="0.3">
      <c r="A128" s="27" t="s">
        <v>46</v>
      </c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19">
        <f t="shared" ref="S128:BJ128" si="41">IF($AA$12=2,IF(S$97&lt;$AD49,HLOOKUP(S$97,$A$1:$CX$6,$AA49+1,TRUE),HLOOKUP(S$97,$A$1:$CX$6,$AB49+1,TRUE)),IF(S$97&lt;$AD$16,HLOOKUP(S$97,$A$1:$CX$6,$AA$16+1,TRUE),HLOOKUP(S$97,$A$1:$CX$6,$AB$16+1,TRUE)))</f>
        <v>0</v>
      </c>
      <c r="T128" s="19">
        <f t="shared" si="41"/>
        <v>0</v>
      </c>
      <c r="U128" s="19">
        <f t="shared" si="41"/>
        <v>4.9999999999998899E-3</v>
      </c>
      <c r="V128" s="19">
        <f t="shared" si="41"/>
        <v>2.4899999999999901E-2</v>
      </c>
      <c r="W128" s="19">
        <f t="shared" si="41"/>
        <v>2.49487116092428E-2</v>
      </c>
      <c r="X128" s="19">
        <f t="shared" si="41"/>
        <v>2.5849999999999901E-2</v>
      </c>
      <c r="Y128" s="19">
        <f t="shared" si="41"/>
        <v>2.8731208964885235E-2</v>
      </c>
      <c r="Z128" s="19">
        <f t="shared" si="41"/>
        <v>2.8064834702553165E-2</v>
      </c>
      <c r="AA128" s="19">
        <f t="shared" si="41"/>
        <v>2.7646569875538152E-2</v>
      </c>
      <c r="AB128" s="19">
        <f t="shared" si="41"/>
        <v>2.6978790417540255E-2</v>
      </c>
      <c r="AC128" s="19">
        <f t="shared" si="41"/>
        <v>2.6296607216641732E-2</v>
      </c>
      <c r="AD128" s="19">
        <f t="shared" si="41"/>
        <v>2.5598040784136522E-2</v>
      </c>
      <c r="AE128" s="19">
        <f t="shared" si="41"/>
        <v>2.4895526658569089E-2</v>
      </c>
      <c r="AF128" s="19">
        <f t="shared" si="41"/>
        <v>2.4166576900878312E-2</v>
      </c>
      <c r="AG128" s="19">
        <f t="shared" si="41"/>
        <v>2.3406657402370135E-2</v>
      </c>
      <c r="AH128" s="19">
        <f t="shared" si="41"/>
        <v>2.2695446441881817E-2</v>
      </c>
      <c r="AI128" s="19">
        <f t="shared" si="41"/>
        <v>2.1977830901553252E-2</v>
      </c>
      <c r="AJ128" s="19">
        <f t="shared" si="41"/>
        <v>2.1288781275005331E-2</v>
      </c>
      <c r="AK128" s="19">
        <f t="shared" si="41"/>
        <v>2.0556186381589736E-2</v>
      </c>
      <c r="AL128" s="19">
        <f t="shared" si="41"/>
        <v>1.9811359735816048E-2</v>
      </c>
      <c r="AM128" s="19">
        <f t="shared" si="41"/>
        <v>1.9118433926365919E-2</v>
      </c>
      <c r="AN128" s="19">
        <f t="shared" si="41"/>
        <v>1.8331897084149507E-2</v>
      </c>
      <c r="AO128" s="19">
        <f t="shared" si="41"/>
        <v>1.7573479985674156E-2</v>
      </c>
      <c r="AP128" s="19">
        <f t="shared" si="41"/>
        <v>1.6860337402607062E-2</v>
      </c>
      <c r="AQ128" s="19">
        <f t="shared" si="41"/>
        <v>1.6161697153056931E-2</v>
      </c>
      <c r="AR128" s="19">
        <f t="shared" si="41"/>
        <v>1.5459587769107497E-2</v>
      </c>
      <c r="AS128" s="19">
        <f t="shared" si="41"/>
        <v>1.4826506058668754E-2</v>
      </c>
      <c r="AT128" s="19">
        <f t="shared" si="41"/>
        <v>1.42287626779809E-2</v>
      </c>
      <c r="AU128" s="19">
        <f t="shared" si="41"/>
        <v>1.3649404998509196E-2</v>
      </c>
      <c r="AV128" s="19">
        <f t="shared" si="41"/>
        <v>1.3043397003133395E-2</v>
      </c>
      <c r="AW128" s="19">
        <f t="shared" si="41"/>
        <v>1.2521649769168475E-2</v>
      </c>
      <c r="AX128" s="19">
        <f t="shared" si="41"/>
        <v>1.2017528767387819E-2</v>
      </c>
      <c r="AY128" s="19">
        <f t="shared" si="41"/>
        <v>1.1496536750218889E-2</v>
      </c>
      <c r="AZ128" s="19">
        <f t="shared" si="41"/>
        <v>1.1048060817422378E-2</v>
      </c>
      <c r="BA128" s="19">
        <f t="shared" si="41"/>
        <v>1.0689970535119331E-2</v>
      </c>
      <c r="BB128" s="19">
        <f t="shared" si="41"/>
        <v>1.0300098244171219E-2</v>
      </c>
      <c r="BC128" s="19">
        <f t="shared" si="41"/>
        <v>9.9734672320013207E-3</v>
      </c>
      <c r="BD128" s="19">
        <f t="shared" si="41"/>
        <v>9.5449965825775696E-3</v>
      </c>
      <c r="BE128" s="19">
        <f t="shared" si="41"/>
        <v>9.243820964026872E-3</v>
      </c>
      <c r="BF128" s="19">
        <f t="shared" si="41"/>
        <v>8.9028762870235756E-3</v>
      </c>
      <c r="BG128" s="19">
        <f t="shared" si="41"/>
        <v>8.5898901722729626E-3</v>
      </c>
      <c r="BH128" s="19">
        <f t="shared" si="41"/>
        <v>8.3593852442267469E-3</v>
      </c>
      <c r="BI128" s="19">
        <f t="shared" si="41"/>
        <v>8.1406114721822576E-3</v>
      </c>
      <c r="BJ128" s="19">
        <f t="shared" si="41"/>
        <v>7.9039757353913664E-3</v>
      </c>
    </row>
    <row r="129" spans="1:62" s="7" customFormat="1" ht="19.5" customHeight="1" x14ac:dyDescent="0.3">
      <c r="A129" s="27" t="s">
        <v>45</v>
      </c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19">
        <f t="shared" ref="S129:BJ129" si="42">IF($AA$12=2,IF(S$97&lt;$AD50,HLOOKUP(S$97,$A$1:$CX$6,$AA50+1,TRUE),HLOOKUP(S$97,$A$1:$CX$6,$AB50+1,TRUE)),IF(S$97&lt;$AD$16,HLOOKUP(S$97,$A$1:$CX$6,$AA$16+1,TRUE),HLOOKUP(S$97,$A$1:$CX$6,$AB$16+1,TRUE)))</f>
        <v>0</v>
      </c>
      <c r="T129" s="19">
        <f t="shared" si="42"/>
        <v>0</v>
      </c>
      <c r="U129" s="19">
        <f t="shared" si="42"/>
        <v>4.9999999999998899E-3</v>
      </c>
      <c r="V129" s="19">
        <f t="shared" si="42"/>
        <v>2.4899999999999901E-2</v>
      </c>
      <c r="W129" s="19">
        <f t="shared" si="42"/>
        <v>2.49487116092428E-2</v>
      </c>
      <c r="X129" s="19">
        <f t="shared" si="42"/>
        <v>2.5849999999999901E-2</v>
      </c>
      <c r="Y129" s="19">
        <f t="shared" si="42"/>
        <v>2.8731208964885235E-2</v>
      </c>
      <c r="Z129" s="19">
        <f t="shared" si="42"/>
        <v>2.8064834702553165E-2</v>
      </c>
      <c r="AA129" s="19">
        <f t="shared" si="42"/>
        <v>2.7646569875538152E-2</v>
      </c>
      <c r="AB129" s="19">
        <f t="shared" si="42"/>
        <v>2.6978790417540255E-2</v>
      </c>
      <c r="AC129" s="19">
        <f t="shared" si="42"/>
        <v>2.6296607216641732E-2</v>
      </c>
      <c r="AD129" s="19">
        <f t="shared" si="42"/>
        <v>2.5598040784136522E-2</v>
      </c>
      <c r="AE129" s="19">
        <f t="shared" si="42"/>
        <v>2.4895526658569089E-2</v>
      </c>
      <c r="AF129" s="19">
        <f t="shared" si="42"/>
        <v>2.4166576900878312E-2</v>
      </c>
      <c r="AG129" s="19">
        <f t="shared" si="42"/>
        <v>2.3406657402370135E-2</v>
      </c>
      <c r="AH129" s="19">
        <f t="shared" si="42"/>
        <v>2.2695446441881817E-2</v>
      </c>
      <c r="AI129" s="19">
        <f t="shared" si="42"/>
        <v>2.1977830901553252E-2</v>
      </c>
      <c r="AJ129" s="19">
        <f t="shared" si="42"/>
        <v>2.1288781275005331E-2</v>
      </c>
      <c r="AK129" s="19">
        <f t="shared" si="42"/>
        <v>2.0556186381589736E-2</v>
      </c>
      <c r="AL129" s="19">
        <f t="shared" si="42"/>
        <v>1.9811359735816048E-2</v>
      </c>
      <c r="AM129" s="19">
        <f t="shared" si="42"/>
        <v>1.9118433926365919E-2</v>
      </c>
      <c r="AN129" s="19">
        <f t="shared" si="42"/>
        <v>1.8331897084149507E-2</v>
      </c>
      <c r="AO129" s="19">
        <f t="shared" si="42"/>
        <v>1.7573479985674156E-2</v>
      </c>
      <c r="AP129" s="19">
        <f t="shared" si="42"/>
        <v>1.6860337402607062E-2</v>
      </c>
      <c r="AQ129" s="19">
        <f t="shared" si="42"/>
        <v>1.6161697153056931E-2</v>
      </c>
      <c r="AR129" s="19">
        <f t="shared" si="42"/>
        <v>1.5459587769107497E-2</v>
      </c>
      <c r="AS129" s="19">
        <f t="shared" si="42"/>
        <v>1.4826506058668754E-2</v>
      </c>
      <c r="AT129" s="19">
        <f t="shared" si="42"/>
        <v>1.42287626779809E-2</v>
      </c>
      <c r="AU129" s="19">
        <f t="shared" si="42"/>
        <v>1.3649404998509196E-2</v>
      </c>
      <c r="AV129" s="19">
        <f t="shared" si="42"/>
        <v>1.3043397003133395E-2</v>
      </c>
      <c r="AW129" s="19">
        <f t="shared" si="42"/>
        <v>1.2521649769168475E-2</v>
      </c>
      <c r="AX129" s="19">
        <f t="shared" si="42"/>
        <v>1.2017528767387819E-2</v>
      </c>
      <c r="AY129" s="19">
        <f t="shared" si="42"/>
        <v>1.1496536750218889E-2</v>
      </c>
      <c r="AZ129" s="19">
        <f t="shared" si="42"/>
        <v>1.1048060817422378E-2</v>
      </c>
      <c r="BA129" s="19">
        <f t="shared" si="42"/>
        <v>1.0689970535119331E-2</v>
      </c>
      <c r="BB129" s="19">
        <f t="shared" si="42"/>
        <v>1.0300098244171219E-2</v>
      </c>
      <c r="BC129" s="19">
        <f t="shared" si="42"/>
        <v>9.9734672320013207E-3</v>
      </c>
      <c r="BD129" s="19">
        <f t="shared" si="42"/>
        <v>9.5449965825775696E-3</v>
      </c>
      <c r="BE129" s="19">
        <f t="shared" si="42"/>
        <v>9.243820964026872E-3</v>
      </c>
      <c r="BF129" s="19">
        <f t="shared" si="42"/>
        <v>8.9028762870235756E-3</v>
      </c>
      <c r="BG129" s="19">
        <f t="shared" si="42"/>
        <v>8.5898901722729626E-3</v>
      </c>
      <c r="BH129" s="19">
        <f t="shared" si="42"/>
        <v>8.3593852442267469E-3</v>
      </c>
      <c r="BI129" s="19">
        <f t="shared" si="42"/>
        <v>8.1406114721822576E-3</v>
      </c>
      <c r="BJ129" s="19">
        <f t="shared" si="42"/>
        <v>7.9039757353913664E-3</v>
      </c>
    </row>
    <row r="130" spans="1:62" s="15" customFormat="1" ht="19.5" customHeight="1" x14ac:dyDescent="0.3">
      <c r="A130" s="27" t="s">
        <v>44</v>
      </c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9">
        <f t="shared" ref="S130:BJ130" si="43">IF($AA$12=2,IF(S$97&lt;$AD51,HLOOKUP(S$97,$A$1:$CX$6,$AA51+1,TRUE),HLOOKUP(S$97,$A$1:$CX$6,$AB51+1,TRUE)),IF(S$97&lt;$AD$16,HLOOKUP(S$97,$A$1:$CX$6,$AA$16+1,TRUE),HLOOKUP(S$97,$A$1:$CX$6,$AB$16+1,TRUE)))</f>
        <v>0</v>
      </c>
      <c r="T130" s="19">
        <f t="shared" si="43"/>
        <v>0</v>
      </c>
      <c r="U130" s="19">
        <f t="shared" si="43"/>
        <v>4.9999999999998899E-3</v>
      </c>
      <c r="V130" s="19">
        <f t="shared" si="43"/>
        <v>2.4899999999999901E-2</v>
      </c>
      <c r="W130" s="19">
        <f t="shared" si="43"/>
        <v>2.49487116092428E-2</v>
      </c>
      <c r="X130" s="19">
        <f t="shared" si="43"/>
        <v>2.5849999999999901E-2</v>
      </c>
      <c r="Y130" s="19">
        <f t="shared" si="43"/>
        <v>2.8731208964885235E-2</v>
      </c>
      <c r="Z130" s="19">
        <f t="shared" si="43"/>
        <v>2.8064834702553165E-2</v>
      </c>
      <c r="AA130" s="19">
        <f t="shared" si="43"/>
        <v>2.7646569875538152E-2</v>
      </c>
      <c r="AB130" s="19">
        <f t="shared" si="43"/>
        <v>2.6978790417540255E-2</v>
      </c>
      <c r="AC130" s="19">
        <f t="shared" si="43"/>
        <v>2.6296607216641732E-2</v>
      </c>
      <c r="AD130" s="19">
        <f t="shared" si="43"/>
        <v>2.5598040784136522E-2</v>
      </c>
      <c r="AE130" s="19">
        <f t="shared" si="43"/>
        <v>2.4895526658569089E-2</v>
      </c>
      <c r="AF130" s="19">
        <f t="shared" si="43"/>
        <v>2.4166576900878312E-2</v>
      </c>
      <c r="AG130" s="19">
        <f t="shared" si="43"/>
        <v>2.3406657402370135E-2</v>
      </c>
      <c r="AH130" s="19">
        <f t="shared" si="43"/>
        <v>2.2695446441881817E-2</v>
      </c>
      <c r="AI130" s="19">
        <f t="shared" si="43"/>
        <v>2.1977830901553252E-2</v>
      </c>
      <c r="AJ130" s="19">
        <f t="shared" si="43"/>
        <v>2.1288781275005331E-2</v>
      </c>
      <c r="AK130" s="19">
        <f t="shared" si="43"/>
        <v>2.0556186381589736E-2</v>
      </c>
      <c r="AL130" s="19">
        <f t="shared" si="43"/>
        <v>1.9811359735816048E-2</v>
      </c>
      <c r="AM130" s="19">
        <f t="shared" si="43"/>
        <v>1.9118433926365919E-2</v>
      </c>
      <c r="AN130" s="19">
        <f t="shared" si="43"/>
        <v>1.8331897084149507E-2</v>
      </c>
      <c r="AO130" s="19">
        <f t="shared" si="43"/>
        <v>1.7573479985674156E-2</v>
      </c>
      <c r="AP130" s="19">
        <f t="shared" si="43"/>
        <v>1.6860337402607062E-2</v>
      </c>
      <c r="AQ130" s="19">
        <f t="shared" si="43"/>
        <v>1.6161697153056931E-2</v>
      </c>
      <c r="AR130" s="19">
        <f t="shared" si="43"/>
        <v>1.5459587769107497E-2</v>
      </c>
      <c r="AS130" s="19">
        <f t="shared" si="43"/>
        <v>1.4826506058668754E-2</v>
      </c>
      <c r="AT130" s="19">
        <f t="shared" si="43"/>
        <v>1.42287626779809E-2</v>
      </c>
      <c r="AU130" s="19">
        <f t="shared" si="43"/>
        <v>1.3649404998509196E-2</v>
      </c>
      <c r="AV130" s="19">
        <f t="shared" si="43"/>
        <v>1.3043397003133395E-2</v>
      </c>
      <c r="AW130" s="19">
        <f t="shared" si="43"/>
        <v>1.2521649769168475E-2</v>
      </c>
      <c r="AX130" s="19">
        <f t="shared" si="43"/>
        <v>1.2017528767387819E-2</v>
      </c>
      <c r="AY130" s="19">
        <f t="shared" si="43"/>
        <v>1.1496536750218889E-2</v>
      </c>
      <c r="AZ130" s="19">
        <f t="shared" si="43"/>
        <v>1.1048060817422378E-2</v>
      </c>
      <c r="BA130" s="19">
        <f t="shared" si="43"/>
        <v>1.0689970535119331E-2</v>
      </c>
      <c r="BB130" s="19">
        <f t="shared" si="43"/>
        <v>1.0300098244171219E-2</v>
      </c>
      <c r="BC130" s="19">
        <f t="shared" si="43"/>
        <v>9.9734672320013207E-3</v>
      </c>
      <c r="BD130" s="19">
        <f t="shared" si="43"/>
        <v>9.5449965825775696E-3</v>
      </c>
      <c r="BE130" s="19">
        <f t="shared" si="43"/>
        <v>9.243820964026872E-3</v>
      </c>
      <c r="BF130" s="19">
        <f t="shared" si="43"/>
        <v>8.9028762870235756E-3</v>
      </c>
      <c r="BG130" s="19">
        <f t="shared" si="43"/>
        <v>8.5898901722729626E-3</v>
      </c>
      <c r="BH130" s="19">
        <f t="shared" si="43"/>
        <v>8.3593852442267469E-3</v>
      </c>
      <c r="BI130" s="19">
        <f t="shared" si="43"/>
        <v>8.1406114721822576E-3</v>
      </c>
      <c r="BJ130" s="19">
        <f t="shared" si="43"/>
        <v>7.9039757353913664E-3</v>
      </c>
    </row>
    <row r="131" spans="1:62" s="15" customFormat="1" ht="19.5" customHeight="1" x14ac:dyDescent="0.3">
      <c r="A131" s="27" t="s">
        <v>43</v>
      </c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9">
        <f t="shared" ref="S131:BJ131" si="44">IF($AA$12=2,IF(S$97&lt;$AD52,HLOOKUP(S$97,$A$1:$CX$6,$AA52+1,TRUE),HLOOKUP(S$97,$A$1:$CX$6,$AB52+1,TRUE)),IF(S$97&lt;$AD$16,HLOOKUP(S$97,$A$1:$CX$6,$AA$16+1,TRUE),HLOOKUP(S$97,$A$1:$CX$6,$AB$16+1,TRUE)))</f>
        <v>0</v>
      </c>
      <c r="T131" s="19">
        <f t="shared" si="44"/>
        <v>0</v>
      </c>
      <c r="U131" s="19">
        <f t="shared" si="44"/>
        <v>4.9999999999998899E-3</v>
      </c>
      <c r="V131" s="19">
        <f t="shared" si="44"/>
        <v>2.4899999999999901E-2</v>
      </c>
      <c r="W131" s="19">
        <f t="shared" si="44"/>
        <v>2.49487116092428E-2</v>
      </c>
      <c r="X131" s="19">
        <f t="shared" si="44"/>
        <v>2.5849999999999901E-2</v>
      </c>
      <c r="Y131" s="19">
        <f t="shared" si="44"/>
        <v>2.8731208964885235E-2</v>
      </c>
      <c r="Z131" s="19">
        <f t="shared" si="44"/>
        <v>2.8064834702553165E-2</v>
      </c>
      <c r="AA131" s="19">
        <f t="shared" si="44"/>
        <v>2.7646569875538152E-2</v>
      </c>
      <c r="AB131" s="19">
        <f t="shared" si="44"/>
        <v>2.6978790417540255E-2</v>
      </c>
      <c r="AC131" s="19">
        <f t="shared" si="44"/>
        <v>2.6296607216641732E-2</v>
      </c>
      <c r="AD131" s="19">
        <f t="shared" si="44"/>
        <v>2.5598040784136522E-2</v>
      </c>
      <c r="AE131" s="19">
        <f t="shared" si="44"/>
        <v>2.4895526658569089E-2</v>
      </c>
      <c r="AF131" s="19">
        <f t="shared" si="44"/>
        <v>2.4166576900878312E-2</v>
      </c>
      <c r="AG131" s="19">
        <f t="shared" si="44"/>
        <v>2.3406657402370135E-2</v>
      </c>
      <c r="AH131" s="19">
        <f t="shared" si="44"/>
        <v>2.2695446441881817E-2</v>
      </c>
      <c r="AI131" s="19">
        <f t="shared" si="44"/>
        <v>2.1977830901553252E-2</v>
      </c>
      <c r="AJ131" s="19">
        <f t="shared" si="44"/>
        <v>2.1288781275005331E-2</v>
      </c>
      <c r="AK131" s="19">
        <f t="shared" si="44"/>
        <v>2.0556186381589736E-2</v>
      </c>
      <c r="AL131" s="19">
        <f t="shared" si="44"/>
        <v>1.9811359735816048E-2</v>
      </c>
      <c r="AM131" s="19">
        <f t="shared" si="44"/>
        <v>1.9118433926365919E-2</v>
      </c>
      <c r="AN131" s="19">
        <f t="shared" si="44"/>
        <v>1.8331897084149507E-2</v>
      </c>
      <c r="AO131" s="19">
        <f t="shared" si="44"/>
        <v>1.7573479985674156E-2</v>
      </c>
      <c r="AP131" s="19">
        <f t="shared" si="44"/>
        <v>1.6860337402607062E-2</v>
      </c>
      <c r="AQ131" s="19">
        <f t="shared" si="44"/>
        <v>1.6161697153056931E-2</v>
      </c>
      <c r="AR131" s="19">
        <f t="shared" si="44"/>
        <v>1.5459587769107497E-2</v>
      </c>
      <c r="AS131" s="19">
        <f t="shared" si="44"/>
        <v>1.4826506058668754E-2</v>
      </c>
      <c r="AT131" s="19">
        <f t="shared" si="44"/>
        <v>1.42287626779809E-2</v>
      </c>
      <c r="AU131" s="19">
        <f t="shared" si="44"/>
        <v>1.3649404998509196E-2</v>
      </c>
      <c r="AV131" s="19">
        <f t="shared" si="44"/>
        <v>1.3043397003133395E-2</v>
      </c>
      <c r="AW131" s="19">
        <f t="shared" si="44"/>
        <v>1.2521649769168475E-2</v>
      </c>
      <c r="AX131" s="19">
        <f t="shared" si="44"/>
        <v>1.2017528767387819E-2</v>
      </c>
      <c r="AY131" s="19">
        <f t="shared" si="44"/>
        <v>1.1496536750218889E-2</v>
      </c>
      <c r="AZ131" s="19">
        <f t="shared" si="44"/>
        <v>1.1048060817422378E-2</v>
      </c>
      <c r="BA131" s="19">
        <f t="shared" si="44"/>
        <v>1.0689970535119331E-2</v>
      </c>
      <c r="BB131" s="19">
        <f t="shared" si="44"/>
        <v>1.0300098244171219E-2</v>
      </c>
      <c r="BC131" s="19">
        <f t="shared" si="44"/>
        <v>9.9734672320013207E-3</v>
      </c>
      <c r="BD131" s="19">
        <f t="shared" si="44"/>
        <v>9.5449965825775696E-3</v>
      </c>
      <c r="BE131" s="19">
        <f t="shared" si="44"/>
        <v>9.243820964026872E-3</v>
      </c>
      <c r="BF131" s="19">
        <f t="shared" si="44"/>
        <v>8.9028762870235756E-3</v>
      </c>
      <c r="BG131" s="19">
        <f t="shared" si="44"/>
        <v>8.5898901722729626E-3</v>
      </c>
      <c r="BH131" s="19">
        <f t="shared" si="44"/>
        <v>8.3593852442267469E-3</v>
      </c>
      <c r="BI131" s="19">
        <f t="shared" si="44"/>
        <v>8.1406114721822576E-3</v>
      </c>
      <c r="BJ131" s="19">
        <f t="shared" si="44"/>
        <v>7.9039757353913664E-3</v>
      </c>
    </row>
    <row r="132" spans="1:62" s="15" customFormat="1" ht="19.5" customHeight="1" x14ac:dyDescent="0.3">
      <c r="A132" s="27" t="s">
        <v>42</v>
      </c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9">
        <f t="shared" ref="S132:BJ132" si="45">IF($AA$12=2,IF(S$97&lt;$AD53,HLOOKUP(S$97,$A$1:$CX$6,$AA53+1,TRUE),HLOOKUP(S$97,$A$1:$CX$6,$AB53+1,TRUE)),IF(S$97&lt;$AD$16,HLOOKUP(S$97,$A$1:$CX$6,$AA$16+1,TRUE),HLOOKUP(S$97,$A$1:$CX$6,$AB$16+1,TRUE)))</f>
        <v>0</v>
      </c>
      <c r="T132" s="19">
        <f t="shared" si="45"/>
        <v>0</v>
      </c>
      <c r="U132" s="19">
        <f t="shared" si="45"/>
        <v>4.9999999999998899E-3</v>
      </c>
      <c r="V132" s="19">
        <f t="shared" si="45"/>
        <v>2.4899999999999901E-2</v>
      </c>
      <c r="W132" s="19">
        <f t="shared" si="45"/>
        <v>2.49487116092428E-2</v>
      </c>
      <c r="X132" s="19">
        <f t="shared" si="45"/>
        <v>2.5849999999999901E-2</v>
      </c>
      <c r="Y132" s="19">
        <f t="shared" si="45"/>
        <v>2.8731208964885235E-2</v>
      </c>
      <c r="Z132" s="19">
        <f t="shared" si="45"/>
        <v>2.8064834702553165E-2</v>
      </c>
      <c r="AA132" s="19">
        <f t="shared" si="45"/>
        <v>2.7646569875538152E-2</v>
      </c>
      <c r="AB132" s="19">
        <f t="shared" si="45"/>
        <v>2.6978790417540255E-2</v>
      </c>
      <c r="AC132" s="19">
        <f t="shared" si="45"/>
        <v>2.6296607216641732E-2</v>
      </c>
      <c r="AD132" s="19">
        <f t="shared" si="45"/>
        <v>2.5598040784136522E-2</v>
      </c>
      <c r="AE132" s="19">
        <f t="shared" si="45"/>
        <v>2.4895526658569089E-2</v>
      </c>
      <c r="AF132" s="19">
        <f t="shared" si="45"/>
        <v>2.4166576900878312E-2</v>
      </c>
      <c r="AG132" s="19">
        <f t="shared" si="45"/>
        <v>2.3406657402370135E-2</v>
      </c>
      <c r="AH132" s="19">
        <f t="shared" si="45"/>
        <v>2.2695446441881817E-2</v>
      </c>
      <c r="AI132" s="19">
        <f t="shared" si="45"/>
        <v>2.1977830901553252E-2</v>
      </c>
      <c r="AJ132" s="19">
        <f t="shared" si="45"/>
        <v>2.1288781275005331E-2</v>
      </c>
      <c r="AK132" s="19">
        <f t="shared" si="45"/>
        <v>2.0556186381589736E-2</v>
      </c>
      <c r="AL132" s="19">
        <f t="shared" si="45"/>
        <v>1.9811359735816048E-2</v>
      </c>
      <c r="AM132" s="19">
        <f t="shared" si="45"/>
        <v>1.9118433926365919E-2</v>
      </c>
      <c r="AN132" s="19">
        <f t="shared" si="45"/>
        <v>1.8331897084149507E-2</v>
      </c>
      <c r="AO132" s="19">
        <f t="shared" si="45"/>
        <v>1.7573479985674156E-2</v>
      </c>
      <c r="AP132" s="19">
        <f t="shared" si="45"/>
        <v>1.6860337402607062E-2</v>
      </c>
      <c r="AQ132" s="19">
        <f t="shared" si="45"/>
        <v>1.6161697153056931E-2</v>
      </c>
      <c r="AR132" s="19">
        <f t="shared" si="45"/>
        <v>1.5459587769107497E-2</v>
      </c>
      <c r="AS132" s="19">
        <f t="shared" si="45"/>
        <v>1.4826506058668754E-2</v>
      </c>
      <c r="AT132" s="19">
        <f t="shared" si="45"/>
        <v>1.42287626779809E-2</v>
      </c>
      <c r="AU132" s="19">
        <f t="shared" si="45"/>
        <v>1.3649404998509196E-2</v>
      </c>
      <c r="AV132" s="19">
        <f t="shared" si="45"/>
        <v>1.3043397003133395E-2</v>
      </c>
      <c r="AW132" s="19">
        <f t="shared" si="45"/>
        <v>1.2521649769168475E-2</v>
      </c>
      <c r="AX132" s="19">
        <f t="shared" si="45"/>
        <v>1.2017528767387819E-2</v>
      </c>
      <c r="AY132" s="19">
        <f t="shared" si="45"/>
        <v>1.1496536750218889E-2</v>
      </c>
      <c r="AZ132" s="19">
        <f t="shared" si="45"/>
        <v>1.1048060817422378E-2</v>
      </c>
      <c r="BA132" s="19">
        <f t="shared" si="45"/>
        <v>1.0689970535119331E-2</v>
      </c>
      <c r="BB132" s="19">
        <f t="shared" si="45"/>
        <v>1.0300098244171219E-2</v>
      </c>
      <c r="BC132" s="19">
        <f t="shared" si="45"/>
        <v>9.9734672320013207E-3</v>
      </c>
      <c r="BD132" s="19">
        <f t="shared" si="45"/>
        <v>9.5449965825775696E-3</v>
      </c>
      <c r="BE132" s="19">
        <f t="shared" si="45"/>
        <v>9.243820964026872E-3</v>
      </c>
      <c r="BF132" s="19">
        <f t="shared" si="45"/>
        <v>8.9028762870235756E-3</v>
      </c>
      <c r="BG132" s="19">
        <f t="shared" si="45"/>
        <v>8.5898901722729626E-3</v>
      </c>
      <c r="BH132" s="19">
        <f t="shared" si="45"/>
        <v>8.3593852442267469E-3</v>
      </c>
      <c r="BI132" s="19">
        <f t="shared" si="45"/>
        <v>8.1406114721822576E-3</v>
      </c>
      <c r="BJ132" s="19">
        <f t="shared" si="45"/>
        <v>7.9039757353913664E-3</v>
      </c>
    </row>
    <row r="133" spans="1:62" s="15" customFormat="1" ht="19.5" customHeight="1" x14ac:dyDescent="0.3">
      <c r="A133" s="27" t="s">
        <v>41</v>
      </c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9">
        <f t="shared" ref="S133:BJ133" si="46">IF($AA$12=2,IF(S$97&lt;$AD54,HLOOKUP(S$97,$A$1:$CX$6,$AA54+1,TRUE),HLOOKUP(S$97,$A$1:$CX$6,$AB54+1,TRUE)),IF(S$97&lt;$AD$16,HLOOKUP(S$97,$A$1:$CX$6,$AA$16+1,TRUE),HLOOKUP(S$97,$A$1:$CX$6,$AB$16+1,TRUE)))</f>
        <v>0</v>
      </c>
      <c r="T133" s="19">
        <f t="shared" si="46"/>
        <v>0</v>
      </c>
      <c r="U133" s="19">
        <f t="shared" si="46"/>
        <v>4.9999999999998899E-3</v>
      </c>
      <c r="V133" s="19">
        <f t="shared" si="46"/>
        <v>2.4899999999999901E-2</v>
      </c>
      <c r="W133" s="19">
        <f t="shared" si="46"/>
        <v>2.49487116092428E-2</v>
      </c>
      <c r="X133" s="19">
        <f t="shared" si="46"/>
        <v>2.5849999999999901E-2</v>
      </c>
      <c r="Y133" s="19">
        <f t="shared" si="46"/>
        <v>2.8731208964885235E-2</v>
      </c>
      <c r="Z133" s="19">
        <f t="shared" si="46"/>
        <v>2.8064834702553165E-2</v>
      </c>
      <c r="AA133" s="19">
        <f t="shared" si="46"/>
        <v>2.7646569875538152E-2</v>
      </c>
      <c r="AB133" s="19">
        <f t="shared" si="46"/>
        <v>2.6978790417540255E-2</v>
      </c>
      <c r="AC133" s="19">
        <f t="shared" si="46"/>
        <v>2.6296607216641732E-2</v>
      </c>
      <c r="AD133" s="19">
        <f t="shared" si="46"/>
        <v>2.5598040784136522E-2</v>
      </c>
      <c r="AE133" s="19">
        <f t="shared" si="46"/>
        <v>2.4895526658569089E-2</v>
      </c>
      <c r="AF133" s="19">
        <f t="shared" si="46"/>
        <v>2.4166576900878312E-2</v>
      </c>
      <c r="AG133" s="19">
        <f t="shared" si="46"/>
        <v>2.3406657402370135E-2</v>
      </c>
      <c r="AH133" s="19">
        <f t="shared" si="46"/>
        <v>2.2695446441881817E-2</v>
      </c>
      <c r="AI133" s="19">
        <f t="shared" si="46"/>
        <v>2.1977830901553252E-2</v>
      </c>
      <c r="AJ133" s="19">
        <f t="shared" si="46"/>
        <v>2.1288781275005331E-2</v>
      </c>
      <c r="AK133" s="19">
        <f t="shared" si="46"/>
        <v>2.0556186381589736E-2</v>
      </c>
      <c r="AL133" s="19">
        <f t="shared" si="46"/>
        <v>1.9811359735816048E-2</v>
      </c>
      <c r="AM133" s="19">
        <f t="shared" si="46"/>
        <v>1.9118433926365919E-2</v>
      </c>
      <c r="AN133" s="19">
        <f t="shared" si="46"/>
        <v>1.8331897084149507E-2</v>
      </c>
      <c r="AO133" s="19">
        <f t="shared" si="46"/>
        <v>1.7573479985674156E-2</v>
      </c>
      <c r="AP133" s="19">
        <f t="shared" si="46"/>
        <v>1.6860337402607062E-2</v>
      </c>
      <c r="AQ133" s="19">
        <f t="shared" si="46"/>
        <v>1.6161697153056931E-2</v>
      </c>
      <c r="AR133" s="19">
        <f t="shared" si="46"/>
        <v>1.5459587769107497E-2</v>
      </c>
      <c r="AS133" s="19">
        <f t="shared" si="46"/>
        <v>1.4826506058668754E-2</v>
      </c>
      <c r="AT133" s="19">
        <f t="shared" si="46"/>
        <v>1.42287626779809E-2</v>
      </c>
      <c r="AU133" s="19">
        <f t="shared" si="46"/>
        <v>1.3649404998509196E-2</v>
      </c>
      <c r="AV133" s="19">
        <f t="shared" si="46"/>
        <v>1.3043397003133395E-2</v>
      </c>
      <c r="AW133" s="19">
        <f t="shared" si="46"/>
        <v>1.2521649769168475E-2</v>
      </c>
      <c r="AX133" s="19">
        <f t="shared" si="46"/>
        <v>1.2017528767387819E-2</v>
      </c>
      <c r="AY133" s="19">
        <f t="shared" si="46"/>
        <v>1.1496536750218889E-2</v>
      </c>
      <c r="AZ133" s="19">
        <f t="shared" si="46"/>
        <v>1.1048060817422378E-2</v>
      </c>
      <c r="BA133" s="19">
        <f t="shared" si="46"/>
        <v>1.0689970535119331E-2</v>
      </c>
      <c r="BB133" s="19">
        <f t="shared" si="46"/>
        <v>1.0300098244171219E-2</v>
      </c>
      <c r="BC133" s="19">
        <f t="shared" si="46"/>
        <v>9.9734672320013207E-3</v>
      </c>
      <c r="BD133" s="19">
        <f t="shared" si="46"/>
        <v>9.5449965825775696E-3</v>
      </c>
      <c r="BE133" s="19">
        <f t="shared" si="46"/>
        <v>9.243820964026872E-3</v>
      </c>
      <c r="BF133" s="19">
        <f t="shared" si="46"/>
        <v>8.9028762870235756E-3</v>
      </c>
      <c r="BG133" s="19">
        <f t="shared" si="46"/>
        <v>8.5898901722729626E-3</v>
      </c>
      <c r="BH133" s="19">
        <f t="shared" si="46"/>
        <v>8.3593852442267469E-3</v>
      </c>
      <c r="BI133" s="19">
        <f t="shared" si="46"/>
        <v>8.1406114721822576E-3</v>
      </c>
      <c r="BJ133" s="19">
        <f t="shared" si="46"/>
        <v>7.9039757353913664E-3</v>
      </c>
    </row>
    <row r="134" spans="1:62" s="15" customFormat="1" ht="19.5" customHeight="1" x14ac:dyDescent="0.3">
      <c r="A134" s="27" t="s">
        <v>40</v>
      </c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9">
        <f t="shared" ref="S134:BJ134" si="47">IF($AA$12=2,IF(S$97&lt;$AD55,HLOOKUP(S$97,$A$1:$CX$6,$AA55+1,TRUE),HLOOKUP(S$97,$A$1:$CX$6,$AB55+1,TRUE)),IF(S$97&lt;$AD$16,HLOOKUP(S$97,$A$1:$CX$6,$AA$16+1,TRUE),HLOOKUP(S$97,$A$1:$CX$6,$AB$16+1,TRUE)))</f>
        <v>0</v>
      </c>
      <c r="T134" s="19">
        <f t="shared" si="47"/>
        <v>0</v>
      </c>
      <c r="U134" s="19">
        <f t="shared" si="47"/>
        <v>4.9999999999998899E-3</v>
      </c>
      <c r="V134" s="19">
        <f t="shared" si="47"/>
        <v>2.4899999999999901E-2</v>
      </c>
      <c r="W134" s="19">
        <f t="shared" si="47"/>
        <v>2.49487116092428E-2</v>
      </c>
      <c r="X134" s="19">
        <f t="shared" si="47"/>
        <v>2.5849999999999901E-2</v>
      </c>
      <c r="Y134" s="19">
        <f t="shared" si="47"/>
        <v>2.8731208964885235E-2</v>
      </c>
      <c r="Z134" s="19">
        <f t="shared" si="47"/>
        <v>2.8064834702553165E-2</v>
      </c>
      <c r="AA134" s="19">
        <f t="shared" si="47"/>
        <v>2.7646569875538152E-2</v>
      </c>
      <c r="AB134" s="19">
        <f t="shared" si="47"/>
        <v>2.6978790417540255E-2</v>
      </c>
      <c r="AC134" s="19">
        <f t="shared" si="47"/>
        <v>2.6296607216641732E-2</v>
      </c>
      <c r="AD134" s="19">
        <f t="shared" si="47"/>
        <v>2.5598040784136522E-2</v>
      </c>
      <c r="AE134" s="19">
        <f t="shared" si="47"/>
        <v>2.4895526658569089E-2</v>
      </c>
      <c r="AF134" s="19">
        <f t="shared" si="47"/>
        <v>2.4166576900878312E-2</v>
      </c>
      <c r="AG134" s="19">
        <f t="shared" si="47"/>
        <v>2.3406657402370135E-2</v>
      </c>
      <c r="AH134" s="19">
        <f t="shared" si="47"/>
        <v>2.2695446441881817E-2</v>
      </c>
      <c r="AI134" s="19">
        <f t="shared" si="47"/>
        <v>2.1977830901553252E-2</v>
      </c>
      <c r="AJ134" s="19">
        <f t="shared" si="47"/>
        <v>2.1288781275005331E-2</v>
      </c>
      <c r="AK134" s="19">
        <f t="shared" si="47"/>
        <v>2.0556186381589736E-2</v>
      </c>
      <c r="AL134" s="19">
        <f t="shared" si="47"/>
        <v>1.9811359735816048E-2</v>
      </c>
      <c r="AM134" s="19">
        <f t="shared" si="47"/>
        <v>1.9118433926365919E-2</v>
      </c>
      <c r="AN134" s="19">
        <f t="shared" si="47"/>
        <v>1.8331897084149507E-2</v>
      </c>
      <c r="AO134" s="19">
        <f t="shared" si="47"/>
        <v>1.7573479985674156E-2</v>
      </c>
      <c r="AP134" s="19">
        <f t="shared" si="47"/>
        <v>1.6860337402607062E-2</v>
      </c>
      <c r="AQ134" s="19">
        <f t="shared" si="47"/>
        <v>1.6161697153056931E-2</v>
      </c>
      <c r="AR134" s="19">
        <f t="shared" si="47"/>
        <v>1.5459587769107497E-2</v>
      </c>
      <c r="AS134" s="19">
        <f t="shared" si="47"/>
        <v>1.4826506058668754E-2</v>
      </c>
      <c r="AT134" s="19">
        <f t="shared" si="47"/>
        <v>1.42287626779809E-2</v>
      </c>
      <c r="AU134" s="19">
        <f t="shared" si="47"/>
        <v>1.3649404998509196E-2</v>
      </c>
      <c r="AV134" s="19">
        <f t="shared" si="47"/>
        <v>1.3043397003133395E-2</v>
      </c>
      <c r="AW134" s="19">
        <f t="shared" si="47"/>
        <v>1.2521649769168475E-2</v>
      </c>
      <c r="AX134" s="19">
        <f t="shared" si="47"/>
        <v>1.2017528767387819E-2</v>
      </c>
      <c r="AY134" s="19">
        <f t="shared" si="47"/>
        <v>1.1496536750218889E-2</v>
      </c>
      <c r="AZ134" s="19">
        <f t="shared" si="47"/>
        <v>1.1048060817422378E-2</v>
      </c>
      <c r="BA134" s="19">
        <f t="shared" si="47"/>
        <v>1.0689970535119331E-2</v>
      </c>
      <c r="BB134" s="19">
        <f t="shared" si="47"/>
        <v>1.0300098244171219E-2</v>
      </c>
      <c r="BC134" s="19">
        <f t="shared" si="47"/>
        <v>9.9734672320013207E-3</v>
      </c>
      <c r="BD134" s="19">
        <f t="shared" si="47"/>
        <v>9.5449965825775696E-3</v>
      </c>
      <c r="BE134" s="19">
        <f t="shared" si="47"/>
        <v>9.243820964026872E-3</v>
      </c>
      <c r="BF134" s="19">
        <f t="shared" si="47"/>
        <v>8.9028762870235756E-3</v>
      </c>
      <c r="BG134" s="19">
        <f t="shared" si="47"/>
        <v>8.5898901722729626E-3</v>
      </c>
      <c r="BH134" s="19">
        <f t="shared" si="47"/>
        <v>8.3593852442267469E-3</v>
      </c>
      <c r="BI134" s="19">
        <f t="shared" si="47"/>
        <v>8.1406114721822576E-3</v>
      </c>
      <c r="BJ134" s="19">
        <f t="shared" si="47"/>
        <v>7.9039757353913664E-3</v>
      </c>
    </row>
    <row r="135" spans="1:62" s="15" customFormat="1" ht="19.5" customHeight="1" x14ac:dyDescent="0.3">
      <c r="A135" s="27" t="s">
        <v>39</v>
      </c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9">
        <f t="shared" ref="S135:BJ135" si="48">IF($AA$12=2,IF(S$97&lt;$AD56,HLOOKUP(S$97,$A$1:$CX$6,$AA56+1,TRUE),HLOOKUP(S$97,$A$1:$CX$6,$AB56+1,TRUE)),IF(S$97&lt;$AD$16,HLOOKUP(S$97,$A$1:$CX$6,$AA$16+1,TRUE),HLOOKUP(S$97,$A$1:$CX$6,$AB$16+1,TRUE)))</f>
        <v>0</v>
      </c>
      <c r="T135" s="19">
        <f t="shared" si="48"/>
        <v>0</v>
      </c>
      <c r="U135" s="19">
        <f t="shared" si="48"/>
        <v>4.9999999999998899E-3</v>
      </c>
      <c r="V135" s="19">
        <f t="shared" si="48"/>
        <v>2.4899999999999901E-2</v>
      </c>
      <c r="W135" s="19">
        <f t="shared" si="48"/>
        <v>2.49487116092428E-2</v>
      </c>
      <c r="X135" s="19">
        <f t="shared" si="48"/>
        <v>2.5849999999999901E-2</v>
      </c>
      <c r="Y135" s="19">
        <f t="shared" si="48"/>
        <v>2.8731208964885235E-2</v>
      </c>
      <c r="Z135" s="19">
        <f t="shared" si="48"/>
        <v>2.8064834702553165E-2</v>
      </c>
      <c r="AA135" s="19">
        <f t="shared" si="48"/>
        <v>2.7646569875538152E-2</v>
      </c>
      <c r="AB135" s="19">
        <f t="shared" si="48"/>
        <v>2.6978790417540255E-2</v>
      </c>
      <c r="AC135" s="19">
        <f t="shared" si="48"/>
        <v>2.6296607216641732E-2</v>
      </c>
      <c r="AD135" s="19">
        <f t="shared" si="48"/>
        <v>2.5598040784136522E-2</v>
      </c>
      <c r="AE135" s="19">
        <f t="shared" si="48"/>
        <v>2.4895526658569089E-2</v>
      </c>
      <c r="AF135" s="19">
        <f t="shared" si="48"/>
        <v>2.4166576900878312E-2</v>
      </c>
      <c r="AG135" s="19">
        <f t="shared" si="48"/>
        <v>2.3406657402370135E-2</v>
      </c>
      <c r="AH135" s="19">
        <f t="shared" si="48"/>
        <v>2.2695446441881817E-2</v>
      </c>
      <c r="AI135" s="19">
        <f t="shared" si="48"/>
        <v>2.1977830901553252E-2</v>
      </c>
      <c r="AJ135" s="19">
        <f t="shared" si="48"/>
        <v>2.1288781275005331E-2</v>
      </c>
      <c r="AK135" s="19">
        <f t="shared" si="48"/>
        <v>2.0556186381589736E-2</v>
      </c>
      <c r="AL135" s="19">
        <f t="shared" si="48"/>
        <v>1.9811359735816048E-2</v>
      </c>
      <c r="AM135" s="19">
        <f t="shared" si="48"/>
        <v>1.9118433926365919E-2</v>
      </c>
      <c r="AN135" s="19">
        <f t="shared" si="48"/>
        <v>1.8331897084149507E-2</v>
      </c>
      <c r="AO135" s="19">
        <f t="shared" si="48"/>
        <v>1.7573479985674156E-2</v>
      </c>
      <c r="AP135" s="19">
        <f t="shared" si="48"/>
        <v>1.6860337402607062E-2</v>
      </c>
      <c r="AQ135" s="19">
        <f t="shared" si="48"/>
        <v>1.6161697153056931E-2</v>
      </c>
      <c r="AR135" s="19">
        <f t="shared" si="48"/>
        <v>1.5459587769107497E-2</v>
      </c>
      <c r="AS135" s="19">
        <f t="shared" si="48"/>
        <v>1.4826506058668754E-2</v>
      </c>
      <c r="AT135" s="19">
        <f t="shared" si="48"/>
        <v>1.42287626779809E-2</v>
      </c>
      <c r="AU135" s="19">
        <f t="shared" si="48"/>
        <v>1.3649404998509196E-2</v>
      </c>
      <c r="AV135" s="19">
        <f t="shared" si="48"/>
        <v>1.3043397003133395E-2</v>
      </c>
      <c r="AW135" s="19">
        <f t="shared" si="48"/>
        <v>1.2521649769168475E-2</v>
      </c>
      <c r="AX135" s="19">
        <f t="shared" si="48"/>
        <v>1.2017528767387819E-2</v>
      </c>
      <c r="AY135" s="19">
        <f t="shared" si="48"/>
        <v>1.1496536750218889E-2</v>
      </c>
      <c r="AZ135" s="19">
        <f t="shared" si="48"/>
        <v>1.1048060817422378E-2</v>
      </c>
      <c r="BA135" s="19">
        <f t="shared" si="48"/>
        <v>1.0689970535119331E-2</v>
      </c>
      <c r="BB135" s="19">
        <f t="shared" si="48"/>
        <v>1.0300098244171219E-2</v>
      </c>
      <c r="BC135" s="19">
        <f t="shared" si="48"/>
        <v>9.9734672320013207E-3</v>
      </c>
      <c r="BD135" s="19">
        <f t="shared" si="48"/>
        <v>9.5449965825775696E-3</v>
      </c>
      <c r="BE135" s="19">
        <f t="shared" si="48"/>
        <v>9.243820964026872E-3</v>
      </c>
      <c r="BF135" s="19">
        <f t="shared" si="48"/>
        <v>8.9028762870235756E-3</v>
      </c>
      <c r="BG135" s="19">
        <f t="shared" si="48"/>
        <v>8.5898901722729626E-3</v>
      </c>
      <c r="BH135" s="19">
        <f t="shared" si="48"/>
        <v>8.3593852442267469E-3</v>
      </c>
      <c r="BI135" s="19">
        <f t="shared" si="48"/>
        <v>8.1406114721822576E-3</v>
      </c>
      <c r="BJ135" s="19">
        <f t="shared" si="48"/>
        <v>7.9039757353913664E-3</v>
      </c>
    </row>
    <row r="136" spans="1:62" s="15" customFormat="1" ht="19.5" customHeight="1" x14ac:dyDescent="0.3">
      <c r="A136" s="27" t="s">
        <v>38</v>
      </c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9">
        <f t="shared" ref="S136:BJ136" si="49">IF($AA$12=2,IF(S$97&lt;$AD57,HLOOKUP(S$97,$A$1:$CX$6,$AA57+1,TRUE),HLOOKUP(S$97,$A$1:$CX$6,$AB57+1,TRUE)),IF(S$97&lt;$AD$16,HLOOKUP(S$97,$A$1:$CX$6,$AA$16+1,TRUE),HLOOKUP(S$97,$A$1:$CX$6,$AB$16+1,TRUE)))</f>
        <v>0</v>
      </c>
      <c r="T136" s="19">
        <f t="shared" si="49"/>
        <v>0</v>
      </c>
      <c r="U136" s="19">
        <f t="shared" si="49"/>
        <v>4.9999999999998899E-3</v>
      </c>
      <c r="V136" s="19">
        <f t="shared" si="49"/>
        <v>2.4899999999999901E-2</v>
      </c>
      <c r="W136" s="19">
        <f t="shared" si="49"/>
        <v>2.49487116092428E-2</v>
      </c>
      <c r="X136" s="19">
        <f t="shared" si="49"/>
        <v>2.5849999999999901E-2</v>
      </c>
      <c r="Y136" s="19">
        <f t="shared" si="49"/>
        <v>2.8731208964885235E-2</v>
      </c>
      <c r="Z136" s="19">
        <f t="shared" si="49"/>
        <v>2.8064834702553165E-2</v>
      </c>
      <c r="AA136" s="19">
        <f t="shared" si="49"/>
        <v>2.7646569875538152E-2</v>
      </c>
      <c r="AB136" s="19">
        <f t="shared" si="49"/>
        <v>2.6978790417540255E-2</v>
      </c>
      <c r="AC136" s="19">
        <f t="shared" si="49"/>
        <v>2.6296607216641732E-2</v>
      </c>
      <c r="AD136" s="19">
        <f t="shared" si="49"/>
        <v>2.5598040784136522E-2</v>
      </c>
      <c r="AE136" s="19">
        <f t="shared" si="49"/>
        <v>2.4895526658569089E-2</v>
      </c>
      <c r="AF136" s="19">
        <f t="shared" si="49"/>
        <v>2.4166576900878312E-2</v>
      </c>
      <c r="AG136" s="19">
        <f t="shared" si="49"/>
        <v>2.3406657402370135E-2</v>
      </c>
      <c r="AH136" s="19">
        <f t="shared" si="49"/>
        <v>2.2695446441881817E-2</v>
      </c>
      <c r="AI136" s="19">
        <f t="shared" si="49"/>
        <v>2.1977830901553252E-2</v>
      </c>
      <c r="AJ136" s="19">
        <f t="shared" si="49"/>
        <v>2.1288781275005331E-2</v>
      </c>
      <c r="AK136" s="19">
        <f t="shared" si="49"/>
        <v>2.0556186381589736E-2</v>
      </c>
      <c r="AL136" s="19">
        <f t="shared" si="49"/>
        <v>1.9811359735816048E-2</v>
      </c>
      <c r="AM136" s="19">
        <f t="shared" si="49"/>
        <v>1.9118433926365919E-2</v>
      </c>
      <c r="AN136" s="19">
        <f t="shared" si="49"/>
        <v>1.8331897084149507E-2</v>
      </c>
      <c r="AO136" s="19">
        <f t="shared" si="49"/>
        <v>1.7573479985674156E-2</v>
      </c>
      <c r="AP136" s="19">
        <f t="shared" si="49"/>
        <v>1.6860337402607062E-2</v>
      </c>
      <c r="AQ136" s="19">
        <f t="shared" si="49"/>
        <v>1.6161697153056931E-2</v>
      </c>
      <c r="AR136" s="19">
        <f t="shared" si="49"/>
        <v>1.5459587769107497E-2</v>
      </c>
      <c r="AS136" s="19">
        <f t="shared" si="49"/>
        <v>1.4826506058668754E-2</v>
      </c>
      <c r="AT136" s="19">
        <f t="shared" si="49"/>
        <v>1.42287626779809E-2</v>
      </c>
      <c r="AU136" s="19">
        <f t="shared" si="49"/>
        <v>1.3649404998509196E-2</v>
      </c>
      <c r="AV136" s="19">
        <f t="shared" si="49"/>
        <v>1.3043397003133395E-2</v>
      </c>
      <c r="AW136" s="19">
        <f t="shared" si="49"/>
        <v>1.2521649769168475E-2</v>
      </c>
      <c r="AX136" s="19">
        <f t="shared" si="49"/>
        <v>1.2017528767387819E-2</v>
      </c>
      <c r="AY136" s="19">
        <f t="shared" si="49"/>
        <v>1.1496536750218889E-2</v>
      </c>
      <c r="AZ136" s="19">
        <f t="shared" si="49"/>
        <v>1.1048060817422378E-2</v>
      </c>
      <c r="BA136" s="19">
        <f t="shared" si="49"/>
        <v>1.0689970535119331E-2</v>
      </c>
      <c r="BB136" s="19">
        <f t="shared" si="49"/>
        <v>1.0300098244171219E-2</v>
      </c>
      <c r="BC136" s="19">
        <f t="shared" si="49"/>
        <v>9.9734672320013207E-3</v>
      </c>
      <c r="BD136" s="19">
        <f t="shared" si="49"/>
        <v>9.5449965825775696E-3</v>
      </c>
      <c r="BE136" s="19">
        <f t="shared" si="49"/>
        <v>9.243820964026872E-3</v>
      </c>
      <c r="BF136" s="19">
        <f t="shared" si="49"/>
        <v>8.9028762870235756E-3</v>
      </c>
      <c r="BG136" s="19">
        <f t="shared" si="49"/>
        <v>8.5898901722729626E-3</v>
      </c>
      <c r="BH136" s="19">
        <f t="shared" si="49"/>
        <v>8.3593852442267469E-3</v>
      </c>
      <c r="BI136" s="19">
        <f t="shared" si="49"/>
        <v>8.1406114721822576E-3</v>
      </c>
      <c r="BJ136" s="19">
        <f t="shared" si="49"/>
        <v>7.9039757353913664E-3</v>
      </c>
    </row>
    <row r="137" spans="1:62" s="15" customFormat="1" ht="19.5" customHeight="1" x14ac:dyDescent="0.3">
      <c r="A137" s="27" t="s">
        <v>37</v>
      </c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9">
        <f t="shared" ref="S137:BJ137" si="50">IF($AA$12=2,IF(S$97&lt;$AD58,HLOOKUP(S$97,$A$1:$CX$6,$AA58+1,TRUE),HLOOKUP(S$97,$A$1:$CX$6,$AB58+1,TRUE)),IF(S$97&lt;$AD$16,HLOOKUP(S$97,$A$1:$CX$6,$AA$16+1,TRUE),HLOOKUP(S$97,$A$1:$CX$6,$AB$16+1,TRUE)))</f>
        <v>0</v>
      </c>
      <c r="T137" s="19">
        <f t="shared" si="50"/>
        <v>0</v>
      </c>
      <c r="U137" s="19">
        <f t="shared" si="50"/>
        <v>4.9999999999998899E-3</v>
      </c>
      <c r="V137" s="19">
        <f t="shared" si="50"/>
        <v>2.4899999999999901E-2</v>
      </c>
      <c r="W137" s="19">
        <f t="shared" si="50"/>
        <v>2.49487116092428E-2</v>
      </c>
      <c r="X137" s="19">
        <f t="shared" si="50"/>
        <v>2.5849999999999901E-2</v>
      </c>
      <c r="Y137" s="19">
        <f t="shared" si="50"/>
        <v>2.8731208964885235E-2</v>
      </c>
      <c r="Z137" s="19">
        <f t="shared" si="50"/>
        <v>2.8064834702553165E-2</v>
      </c>
      <c r="AA137" s="19">
        <f t="shared" si="50"/>
        <v>2.7646569875538152E-2</v>
      </c>
      <c r="AB137" s="19">
        <f t="shared" si="50"/>
        <v>2.6978790417540255E-2</v>
      </c>
      <c r="AC137" s="19">
        <f t="shared" si="50"/>
        <v>2.6296607216641732E-2</v>
      </c>
      <c r="AD137" s="19">
        <f t="shared" si="50"/>
        <v>2.5598040784136522E-2</v>
      </c>
      <c r="AE137" s="19">
        <f t="shared" si="50"/>
        <v>2.4895526658569089E-2</v>
      </c>
      <c r="AF137" s="19">
        <f t="shared" si="50"/>
        <v>2.4166576900878312E-2</v>
      </c>
      <c r="AG137" s="19">
        <f t="shared" si="50"/>
        <v>2.3406657402370135E-2</v>
      </c>
      <c r="AH137" s="19">
        <f t="shared" si="50"/>
        <v>2.2695446441881817E-2</v>
      </c>
      <c r="AI137" s="19">
        <f t="shared" si="50"/>
        <v>2.1977830901553252E-2</v>
      </c>
      <c r="AJ137" s="19">
        <f t="shared" si="50"/>
        <v>2.1288781275005331E-2</v>
      </c>
      <c r="AK137" s="19">
        <f t="shared" si="50"/>
        <v>2.0556186381589736E-2</v>
      </c>
      <c r="AL137" s="19">
        <f t="shared" si="50"/>
        <v>1.9811359735816048E-2</v>
      </c>
      <c r="AM137" s="19">
        <f t="shared" si="50"/>
        <v>1.9118433926365919E-2</v>
      </c>
      <c r="AN137" s="19">
        <f t="shared" si="50"/>
        <v>1.8331897084149507E-2</v>
      </c>
      <c r="AO137" s="19">
        <f t="shared" si="50"/>
        <v>1.7573479985674156E-2</v>
      </c>
      <c r="AP137" s="19">
        <f t="shared" si="50"/>
        <v>1.6860337402607062E-2</v>
      </c>
      <c r="AQ137" s="19">
        <f t="shared" si="50"/>
        <v>1.6161697153056931E-2</v>
      </c>
      <c r="AR137" s="19">
        <f t="shared" si="50"/>
        <v>1.5459587769107497E-2</v>
      </c>
      <c r="AS137" s="19">
        <f t="shared" si="50"/>
        <v>1.4826506058668754E-2</v>
      </c>
      <c r="AT137" s="19">
        <f t="shared" si="50"/>
        <v>1.42287626779809E-2</v>
      </c>
      <c r="AU137" s="19">
        <f t="shared" si="50"/>
        <v>1.3649404998509196E-2</v>
      </c>
      <c r="AV137" s="19">
        <f t="shared" si="50"/>
        <v>1.3043397003133395E-2</v>
      </c>
      <c r="AW137" s="19">
        <f t="shared" si="50"/>
        <v>1.2521649769168475E-2</v>
      </c>
      <c r="AX137" s="19">
        <f t="shared" si="50"/>
        <v>1.2017528767387819E-2</v>
      </c>
      <c r="AY137" s="19">
        <f t="shared" si="50"/>
        <v>1.1496536750218889E-2</v>
      </c>
      <c r="AZ137" s="19">
        <f t="shared" si="50"/>
        <v>1.1048060817422378E-2</v>
      </c>
      <c r="BA137" s="19">
        <f t="shared" si="50"/>
        <v>1.0689970535119331E-2</v>
      </c>
      <c r="BB137" s="19">
        <f t="shared" si="50"/>
        <v>1.0300098244171219E-2</v>
      </c>
      <c r="BC137" s="19">
        <f t="shared" si="50"/>
        <v>9.9734672320013207E-3</v>
      </c>
      <c r="BD137" s="19">
        <f t="shared" si="50"/>
        <v>9.5449965825775696E-3</v>
      </c>
      <c r="BE137" s="19">
        <f t="shared" si="50"/>
        <v>9.243820964026872E-3</v>
      </c>
      <c r="BF137" s="19">
        <f t="shared" si="50"/>
        <v>8.9028762870235756E-3</v>
      </c>
      <c r="BG137" s="19">
        <f t="shared" si="50"/>
        <v>8.5898901722729626E-3</v>
      </c>
      <c r="BH137" s="19">
        <f t="shared" si="50"/>
        <v>8.3593852442267469E-3</v>
      </c>
      <c r="BI137" s="19">
        <f t="shared" si="50"/>
        <v>8.1406114721822576E-3</v>
      </c>
      <c r="BJ137" s="19">
        <f t="shared" si="50"/>
        <v>7.9039757353913664E-3</v>
      </c>
    </row>
    <row r="138" spans="1:62" s="15" customFormat="1" ht="19.5" customHeight="1" x14ac:dyDescent="0.3">
      <c r="A138" s="27" t="s">
        <v>36</v>
      </c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9">
        <f t="shared" ref="S138:BJ138" si="51">IF($AA$12=2,IF(S$97&lt;$AD59,HLOOKUP(S$97,$A$1:$CX$6,$AA59+1,TRUE),HLOOKUP(S$97,$A$1:$CX$6,$AB59+1,TRUE)),IF(S$97&lt;$AD$16,HLOOKUP(S$97,$A$1:$CX$6,$AA$16+1,TRUE),HLOOKUP(S$97,$A$1:$CX$6,$AB$16+1,TRUE)))</f>
        <v>0</v>
      </c>
      <c r="T138" s="19">
        <f t="shared" si="51"/>
        <v>0</v>
      </c>
      <c r="U138" s="19">
        <f t="shared" si="51"/>
        <v>4.9999999999998899E-3</v>
      </c>
      <c r="V138" s="19">
        <f t="shared" si="51"/>
        <v>2.4899999999999901E-2</v>
      </c>
      <c r="W138" s="19">
        <f t="shared" si="51"/>
        <v>2.49487116092428E-2</v>
      </c>
      <c r="X138" s="19">
        <f t="shared" si="51"/>
        <v>2.5849999999999901E-2</v>
      </c>
      <c r="Y138" s="19">
        <f t="shared" si="51"/>
        <v>2.8731208964885235E-2</v>
      </c>
      <c r="Z138" s="19">
        <f t="shared" si="51"/>
        <v>2.8064834702553165E-2</v>
      </c>
      <c r="AA138" s="19">
        <f t="shared" si="51"/>
        <v>2.7646569875538152E-2</v>
      </c>
      <c r="AB138" s="19">
        <f t="shared" si="51"/>
        <v>2.6978790417540255E-2</v>
      </c>
      <c r="AC138" s="19">
        <f t="shared" si="51"/>
        <v>2.6296607216641732E-2</v>
      </c>
      <c r="AD138" s="19">
        <f t="shared" si="51"/>
        <v>2.5598040784136522E-2</v>
      </c>
      <c r="AE138" s="19">
        <f t="shared" si="51"/>
        <v>2.4895526658569089E-2</v>
      </c>
      <c r="AF138" s="19">
        <f t="shared" si="51"/>
        <v>2.4166576900878312E-2</v>
      </c>
      <c r="AG138" s="19">
        <f t="shared" si="51"/>
        <v>2.3406657402370135E-2</v>
      </c>
      <c r="AH138" s="19">
        <f t="shared" si="51"/>
        <v>2.2695446441881817E-2</v>
      </c>
      <c r="AI138" s="19">
        <f t="shared" si="51"/>
        <v>2.1977830901553252E-2</v>
      </c>
      <c r="AJ138" s="19">
        <f t="shared" si="51"/>
        <v>2.1288781275005331E-2</v>
      </c>
      <c r="AK138" s="19">
        <f t="shared" si="51"/>
        <v>2.0556186381589736E-2</v>
      </c>
      <c r="AL138" s="19">
        <f t="shared" si="51"/>
        <v>1.9811359735816048E-2</v>
      </c>
      <c r="AM138" s="19">
        <f t="shared" si="51"/>
        <v>1.9118433926365919E-2</v>
      </c>
      <c r="AN138" s="19">
        <f t="shared" si="51"/>
        <v>1.8331897084149507E-2</v>
      </c>
      <c r="AO138" s="19">
        <f t="shared" si="51"/>
        <v>1.7573479985674156E-2</v>
      </c>
      <c r="AP138" s="19">
        <f t="shared" si="51"/>
        <v>1.6860337402607062E-2</v>
      </c>
      <c r="AQ138" s="19">
        <f t="shared" si="51"/>
        <v>1.6161697153056931E-2</v>
      </c>
      <c r="AR138" s="19">
        <f t="shared" si="51"/>
        <v>1.5459587769107497E-2</v>
      </c>
      <c r="AS138" s="19">
        <f t="shared" si="51"/>
        <v>1.4826506058668754E-2</v>
      </c>
      <c r="AT138" s="19">
        <f t="shared" si="51"/>
        <v>1.42287626779809E-2</v>
      </c>
      <c r="AU138" s="19">
        <f t="shared" si="51"/>
        <v>1.3649404998509196E-2</v>
      </c>
      <c r="AV138" s="19">
        <f t="shared" si="51"/>
        <v>1.3043397003133395E-2</v>
      </c>
      <c r="AW138" s="19">
        <f t="shared" si="51"/>
        <v>1.2521649769168475E-2</v>
      </c>
      <c r="AX138" s="19">
        <f t="shared" si="51"/>
        <v>1.2017528767387819E-2</v>
      </c>
      <c r="AY138" s="19">
        <f t="shared" si="51"/>
        <v>1.1496536750218889E-2</v>
      </c>
      <c r="AZ138" s="19">
        <f t="shared" si="51"/>
        <v>1.1048060817422378E-2</v>
      </c>
      <c r="BA138" s="19">
        <f t="shared" si="51"/>
        <v>1.0689970535119331E-2</v>
      </c>
      <c r="BB138" s="19">
        <f t="shared" si="51"/>
        <v>1.0300098244171219E-2</v>
      </c>
      <c r="BC138" s="19">
        <f t="shared" si="51"/>
        <v>9.9734672320013207E-3</v>
      </c>
      <c r="BD138" s="19">
        <f t="shared" si="51"/>
        <v>9.5449965825775696E-3</v>
      </c>
      <c r="BE138" s="19">
        <f t="shared" si="51"/>
        <v>9.243820964026872E-3</v>
      </c>
      <c r="BF138" s="19">
        <f t="shared" si="51"/>
        <v>8.9028762870235756E-3</v>
      </c>
      <c r="BG138" s="19">
        <f t="shared" si="51"/>
        <v>8.5898901722729626E-3</v>
      </c>
      <c r="BH138" s="19">
        <f t="shared" si="51"/>
        <v>8.3593852442267469E-3</v>
      </c>
      <c r="BI138" s="19">
        <f t="shared" si="51"/>
        <v>8.1406114721822576E-3</v>
      </c>
      <c r="BJ138" s="19">
        <f t="shared" si="51"/>
        <v>7.9039757353913664E-3</v>
      </c>
    </row>
    <row r="139" spans="1:62" s="15" customFormat="1" ht="19.5" customHeight="1" x14ac:dyDescent="0.3">
      <c r="A139" s="27" t="s">
        <v>35</v>
      </c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9">
        <f t="shared" ref="S139:BJ139" si="52">IF($AA$12=2,IF(S$97&lt;$AD60,HLOOKUP(S$97,$A$1:$CX$6,$AA60+1,TRUE),HLOOKUP(S$97,$A$1:$CX$6,$AB60+1,TRUE)),IF(S$97&lt;$AD$16,HLOOKUP(S$97,$A$1:$CX$6,$AA$16+1,TRUE),HLOOKUP(S$97,$A$1:$CX$6,$AB$16+1,TRUE)))</f>
        <v>0</v>
      </c>
      <c r="T139" s="19">
        <f t="shared" si="52"/>
        <v>0</v>
      </c>
      <c r="U139" s="19">
        <f t="shared" si="52"/>
        <v>4.9999999999998899E-3</v>
      </c>
      <c r="V139" s="19">
        <f t="shared" si="52"/>
        <v>2.4899999999999901E-2</v>
      </c>
      <c r="W139" s="19">
        <f t="shared" si="52"/>
        <v>2.49487116092428E-2</v>
      </c>
      <c r="X139" s="19">
        <f t="shared" si="52"/>
        <v>2.5849999999999901E-2</v>
      </c>
      <c r="Y139" s="19">
        <f t="shared" si="52"/>
        <v>2.8731208964885235E-2</v>
      </c>
      <c r="Z139" s="19">
        <f t="shared" si="52"/>
        <v>2.8064834702553165E-2</v>
      </c>
      <c r="AA139" s="19">
        <f t="shared" si="52"/>
        <v>2.7646569875538152E-2</v>
      </c>
      <c r="AB139" s="19">
        <f t="shared" si="52"/>
        <v>2.6978790417540255E-2</v>
      </c>
      <c r="AC139" s="19">
        <f t="shared" si="52"/>
        <v>2.6296607216641732E-2</v>
      </c>
      <c r="AD139" s="19">
        <f t="shared" si="52"/>
        <v>2.5598040784136522E-2</v>
      </c>
      <c r="AE139" s="19">
        <f t="shared" si="52"/>
        <v>2.4895526658569089E-2</v>
      </c>
      <c r="AF139" s="19">
        <f t="shared" si="52"/>
        <v>2.4166576900878312E-2</v>
      </c>
      <c r="AG139" s="19">
        <f t="shared" si="52"/>
        <v>2.3406657402370135E-2</v>
      </c>
      <c r="AH139" s="19">
        <f t="shared" si="52"/>
        <v>2.2695446441881817E-2</v>
      </c>
      <c r="AI139" s="19">
        <f t="shared" si="52"/>
        <v>2.1977830901553252E-2</v>
      </c>
      <c r="AJ139" s="19">
        <f t="shared" si="52"/>
        <v>2.1288781275005331E-2</v>
      </c>
      <c r="AK139" s="19">
        <f t="shared" si="52"/>
        <v>2.0556186381589736E-2</v>
      </c>
      <c r="AL139" s="19">
        <f t="shared" si="52"/>
        <v>1.9811359735816048E-2</v>
      </c>
      <c r="AM139" s="19">
        <f t="shared" si="52"/>
        <v>1.9118433926365919E-2</v>
      </c>
      <c r="AN139" s="19">
        <f t="shared" si="52"/>
        <v>1.8331897084149507E-2</v>
      </c>
      <c r="AO139" s="19">
        <f t="shared" si="52"/>
        <v>1.7573479985674156E-2</v>
      </c>
      <c r="AP139" s="19">
        <f t="shared" si="52"/>
        <v>1.6860337402607062E-2</v>
      </c>
      <c r="AQ139" s="19">
        <f t="shared" si="52"/>
        <v>1.6161697153056931E-2</v>
      </c>
      <c r="AR139" s="19">
        <f t="shared" si="52"/>
        <v>1.5459587769107497E-2</v>
      </c>
      <c r="AS139" s="19">
        <f t="shared" si="52"/>
        <v>1.4826506058668754E-2</v>
      </c>
      <c r="AT139" s="19">
        <f t="shared" si="52"/>
        <v>1.42287626779809E-2</v>
      </c>
      <c r="AU139" s="19">
        <f t="shared" si="52"/>
        <v>1.3649404998509196E-2</v>
      </c>
      <c r="AV139" s="19">
        <f t="shared" si="52"/>
        <v>1.3043397003133395E-2</v>
      </c>
      <c r="AW139" s="19">
        <f t="shared" si="52"/>
        <v>1.2521649769168475E-2</v>
      </c>
      <c r="AX139" s="19">
        <f t="shared" si="52"/>
        <v>1.2017528767387819E-2</v>
      </c>
      <c r="AY139" s="19">
        <f t="shared" si="52"/>
        <v>1.1496536750218889E-2</v>
      </c>
      <c r="AZ139" s="19">
        <f t="shared" si="52"/>
        <v>1.1048060817422378E-2</v>
      </c>
      <c r="BA139" s="19">
        <f t="shared" si="52"/>
        <v>1.0689970535119331E-2</v>
      </c>
      <c r="BB139" s="19">
        <f t="shared" si="52"/>
        <v>1.0300098244171219E-2</v>
      </c>
      <c r="BC139" s="19">
        <f t="shared" si="52"/>
        <v>9.9734672320013207E-3</v>
      </c>
      <c r="BD139" s="19">
        <f t="shared" si="52"/>
        <v>9.5449965825775696E-3</v>
      </c>
      <c r="BE139" s="19">
        <f t="shared" si="52"/>
        <v>9.243820964026872E-3</v>
      </c>
      <c r="BF139" s="19">
        <f t="shared" si="52"/>
        <v>8.9028762870235756E-3</v>
      </c>
      <c r="BG139" s="19">
        <f t="shared" si="52"/>
        <v>8.5898901722729626E-3</v>
      </c>
      <c r="BH139" s="19">
        <f t="shared" si="52"/>
        <v>8.3593852442267469E-3</v>
      </c>
      <c r="BI139" s="19">
        <f t="shared" si="52"/>
        <v>8.1406114721822576E-3</v>
      </c>
      <c r="BJ139" s="19">
        <f t="shared" si="52"/>
        <v>7.9039757353913664E-3</v>
      </c>
    </row>
    <row r="140" spans="1:62" s="15" customFormat="1" ht="19.5" customHeight="1" x14ac:dyDescent="0.3">
      <c r="A140" s="27" t="s">
        <v>34</v>
      </c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9">
        <f t="shared" ref="S140:BJ140" si="53">IF($AA$12=2,IF(S$97&lt;$AD61,HLOOKUP(S$97,$A$1:$CX$6,$AA61+1,TRUE),HLOOKUP(S$97,$A$1:$CX$6,$AB61+1,TRUE)),IF(S$97&lt;$AD$16,HLOOKUP(S$97,$A$1:$CX$6,$AA$16+1,TRUE),HLOOKUP(S$97,$A$1:$CX$6,$AB$16+1,TRUE)))</f>
        <v>0</v>
      </c>
      <c r="T140" s="19">
        <f t="shared" si="53"/>
        <v>0</v>
      </c>
      <c r="U140" s="19">
        <f t="shared" si="53"/>
        <v>4.9999999999998899E-3</v>
      </c>
      <c r="V140" s="19">
        <f t="shared" si="53"/>
        <v>2.4899999999999901E-2</v>
      </c>
      <c r="W140" s="19">
        <f t="shared" si="53"/>
        <v>2.49487116092428E-2</v>
      </c>
      <c r="X140" s="19">
        <f t="shared" si="53"/>
        <v>2.5849999999999901E-2</v>
      </c>
      <c r="Y140" s="19">
        <f t="shared" si="53"/>
        <v>2.8731208964885235E-2</v>
      </c>
      <c r="Z140" s="19">
        <f t="shared" si="53"/>
        <v>2.8064834702553165E-2</v>
      </c>
      <c r="AA140" s="19">
        <f t="shared" si="53"/>
        <v>2.7646569875538152E-2</v>
      </c>
      <c r="AB140" s="19">
        <f t="shared" si="53"/>
        <v>2.6978790417540255E-2</v>
      </c>
      <c r="AC140" s="19">
        <f t="shared" si="53"/>
        <v>2.6296607216641732E-2</v>
      </c>
      <c r="AD140" s="19">
        <f t="shared" si="53"/>
        <v>2.5598040784136522E-2</v>
      </c>
      <c r="AE140" s="19">
        <f t="shared" si="53"/>
        <v>2.4895526658569089E-2</v>
      </c>
      <c r="AF140" s="19">
        <f t="shared" si="53"/>
        <v>2.4166576900878312E-2</v>
      </c>
      <c r="AG140" s="19">
        <f t="shared" si="53"/>
        <v>2.3406657402370135E-2</v>
      </c>
      <c r="AH140" s="19">
        <f t="shared" si="53"/>
        <v>2.2695446441881817E-2</v>
      </c>
      <c r="AI140" s="19">
        <f t="shared" si="53"/>
        <v>2.1977830901553252E-2</v>
      </c>
      <c r="AJ140" s="19">
        <f t="shared" si="53"/>
        <v>2.1288781275005331E-2</v>
      </c>
      <c r="AK140" s="19">
        <f t="shared" si="53"/>
        <v>2.0556186381589736E-2</v>
      </c>
      <c r="AL140" s="19">
        <f t="shared" si="53"/>
        <v>1.9811359735816048E-2</v>
      </c>
      <c r="AM140" s="19">
        <f t="shared" si="53"/>
        <v>1.9118433926365919E-2</v>
      </c>
      <c r="AN140" s="19">
        <f t="shared" si="53"/>
        <v>1.8331897084149507E-2</v>
      </c>
      <c r="AO140" s="19">
        <f t="shared" si="53"/>
        <v>1.7573479985674156E-2</v>
      </c>
      <c r="AP140" s="19">
        <f t="shared" si="53"/>
        <v>1.6860337402607062E-2</v>
      </c>
      <c r="AQ140" s="19">
        <f t="shared" si="53"/>
        <v>1.6161697153056931E-2</v>
      </c>
      <c r="AR140" s="19">
        <f t="shared" si="53"/>
        <v>1.5459587769107497E-2</v>
      </c>
      <c r="AS140" s="19">
        <f t="shared" si="53"/>
        <v>1.4826506058668754E-2</v>
      </c>
      <c r="AT140" s="19">
        <f t="shared" si="53"/>
        <v>1.42287626779809E-2</v>
      </c>
      <c r="AU140" s="19">
        <f t="shared" si="53"/>
        <v>1.3649404998509196E-2</v>
      </c>
      <c r="AV140" s="19">
        <f t="shared" si="53"/>
        <v>1.3043397003133395E-2</v>
      </c>
      <c r="AW140" s="19">
        <f t="shared" si="53"/>
        <v>1.2521649769168475E-2</v>
      </c>
      <c r="AX140" s="19">
        <f t="shared" si="53"/>
        <v>1.2017528767387819E-2</v>
      </c>
      <c r="AY140" s="19">
        <f t="shared" si="53"/>
        <v>1.1496536750218889E-2</v>
      </c>
      <c r="AZ140" s="19">
        <f t="shared" si="53"/>
        <v>1.1048060817422378E-2</v>
      </c>
      <c r="BA140" s="19">
        <f t="shared" si="53"/>
        <v>1.0689970535119331E-2</v>
      </c>
      <c r="BB140" s="19">
        <f t="shared" si="53"/>
        <v>1.0300098244171219E-2</v>
      </c>
      <c r="BC140" s="19">
        <f t="shared" si="53"/>
        <v>9.9734672320013207E-3</v>
      </c>
      <c r="BD140" s="19">
        <f t="shared" si="53"/>
        <v>9.5449965825775696E-3</v>
      </c>
      <c r="BE140" s="19">
        <f t="shared" si="53"/>
        <v>9.243820964026872E-3</v>
      </c>
      <c r="BF140" s="19">
        <f t="shared" si="53"/>
        <v>8.9028762870235756E-3</v>
      </c>
      <c r="BG140" s="19">
        <f t="shared" si="53"/>
        <v>8.5898901722729626E-3</v>
      </c>
      <c r="BH140" s="19">
        <f t="shared" si="53"/>
        <v>8.3593852442267469E-3</v>
      </c>
      <c r="BI140" s="19">
        <f t="shared" si="53"/>
        <v>8.1406114721822576E-3</v>
      </c>
      <c r="BJ140" s="19">
        <f t="shared" si="53"/>
        <v>7.9039757353913664E-3</v>
      </c>
    </row>
    <row r="141" spans="1:62" s="15" customFormat="1" ht="19.5" customHeight="1" x14ac:dyDescent="0.3">
      <c r="A141" s="27" t="s">
        <v>33</v>
      </c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9">
        <f t="shared" ref="S141:BJ141" si="54">IF($AA$12=2,IF(S$97&lt;$AD62,HLOOKUP(S$97,$A$1:$CX$6,$AA62+1,TRUE),HLOOKUP(S$97,$A$1:$CX$6,$AB62+1,TRUE)),IF(S$97&lt;$AD$16,HLOOKUP(S$97,$A$1:$CX$6,$AA$16+1,TRUE),HLOOKUP(S$97,$A$1:$CX$6,$AB$16+1,TRUE)))</f>
        <v>0</v>
      </c>
      <c r="T141" s="19">
        <f t="shared" si="54"/>
        <v>0</v>
      </c>
      <c r="U141" s="19">
        <f t="shared" si="54"/>
        <v>4.9999999999998899E-3</v>
      </c>
      <c r="V141" s="19">
        <f t="shared" si="54"/>
        <v>2.4899999999999901E-2</v>
      </c>
      <c r="W141" s="19">
        <f t="shared" si="54"/>
        <v>2.49487116092428E-2</v>
      </c>
      <c r="X141" s="19">
        <f t="shared" si="54"/>
        <v>2.5849999999999901E-2</v>
      </c>
      <c r="Y141" s="19">
        <f t="shared" si="54"/>
        <v>2.8731208964885235E-2</v>
      </c>
      <c r="Z141" s="19">
        <f t="shared" si="54"/>
        <v>2.8064834702553165E-2</v>
      </c>
      <c r="AA141" s="19">
        <f t="shared" si="54"/>
        <v>2.7646569875538152E-2</v>
      </c>
      <c r="AB141" s="19">
        <f t="shared" si="54"/>
        <v>2.6978790417540255E-2</v>
      </c>
      <c r="AC141" s="19">
        <f t="shared" si="54"/>
        <v>2.6296607216641732E-2</v>
      </c>
      <c r="AD141" s="19">
        <f t="shared" si="54"/>
        <v>2.5598040784136522E-2</v>
      </c>
      <c r="AE141" s="19">
        <f t="shared" si="54"/>
        <v>2.4895526658569089E-2</v>
      </c>
      <c r="AF141" s="19">
        <f t="shared" si="54"/>
        <v>2.4166576900878312E-2</v>
      </c>
      <c r="AG141" s="19">
        <f t="shared" si="54"/>
        <v>2.3406657402370135E-2</v>
      </c>
      <c r="AH141" s="19">
        <f t="shared" si="54"/>
        <v>2.2695446441881817E-2</v>
      </c>
      <c r="AI141" s="19">
        <f t="shared" si="54"/>
        <v>2.1977830901553252E-2</v>
      </c>
      <c r="AJ141" s="19">
        <f t="shared" si="54"/>
        <v>2.1288781275005331E-2</v>
      </c>
      <c r="AK141" s="19">
        <f t="shared" si="54"/>
        <v>2.0556186381589736E-2</v>
      </c>
      <c r="AL141" s="19">
        <f t="shared" si="54"/>
        <v>1.9811359735816048E-2</v>
      </c>
      <c r="AM141" s="19">
        <f t="shared" si="54"/>
        <v>1.9118433926365919E-2</v>
      </c>
      <c r="AN141" s="19">
        <f t="shared" si="54"/>
        <v>1.8331897084149507E-2</v>
      </c>
      <c r="AO141" s="19">
        <f t="shared" si="54"/>
        <v>1.7573479985674156E-2</v>
      </c>
      <c r="AP141" s="19">
        <f t="shared" si="54"/>
        <v>1.6860337402607062E-2</v>
      </c>
      <c r="AQ141" s="19">
        <f t="shared" si="54"/>
        <v>1.6161697153056931E-2</v>
      </c>
      <c r="AR141" s="19">
        <f t="shared" si="54"/>
        <v>1.5459587769107497E-2</v>
      </c>
      <c r="AS141" s="19">
        <f t="shared" si="54"/>
        <v>1.4826506058668754E-2</v>
      </c>
      <c r="AT141" s="19">
        <f t="shared" si="54"/>
        <v>1.42287626779809E-2</v>
      </c>
      <c r="AU141" s="19">
        <f t="shared" si="54"/>
        <v>1.3649404998509196E-2</v>
      </c>
      <c r="AV141" s="19">
        <f t="shared" si="54"/>
        <v>1.3043397003133395E-2</v>
      </c>
      <c r="AW141" s="19">
        <f t="shared" si="54"/>
        <v>1.2521649769168475E-2</v>
      </c>
      <c r="AX141" s="19">
        <f t="shared" si="54"/>
        <v>1.2017528767387819E-2</v>
      </c>
      <c r="AY141" s="19">
        <f t="shared" si="54"/>
        <v>1.1496536750218889E-2</v>
      </c>
      <c r="AZ141" s="19">
        <f t="shared" si="54"/>
        <v>1.1048060817422378E-2</v>
      </c>
      <c r="BA141" s="19">
        <f t="shared" si="54"/>
        <v>1.0689970535119331E-2</v>
      </c>
      <c r="BB141" s="19">
        <f t="shared" si="54"/>
        <v>1.0300098244171219E-2</v>
      </c>
      <c r="BC141" s="19">
        <f t="shared" si="54"/>
        <v>9.9734672320013207E-3</v>
      </c>
      <c r="BD141" s="19">
        <f t="shared" si="54"/>
        <v>9.5449965825775696E-3</v>
      </c>
      <c r="BE141" s="19">
        <f t="shared" si="54"/>
        <v>9.243820964026872E-3</v>
      </c>
      <c r="BF141" s="19">
        <f t="shared" si="54"/>
        <v>8.9028762870235756E-3</v>
      </c>
      <c r="BG141" s="19">
        <f t="shared" si="54"/>
        <v>8.5898901722729626E-3</v>
      </c>
      <c r="BH141" s="19">
        <f t="shared" si="54"/>
        <v>8.3593852442267469E-3</v>
      </c>
      <c r="BI141" s="19">
        <f t="shared" si="54"/>
        <v>8.1406114721822576E-3</v>
      </c>
      <c r="BJ141" s="19">
        <f t="shared" si="54"/>
        <v>7.9039757353913664E-3</v>
      </c>
    </row>
    <row r="142" spans="1:62" s="15" customFormat="1" ht="19.5" customHeight="1" x14ac:dyDescent="0.3">
      <c r="A142" s="27" t="s">
        <v>32</v>
      </c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9">
        <f t="shared" ref="S142:BJ142" si="55">IF($AA$12=2,IF(S$97&lt;$AD63,HLOOKUP(S$97,$A$1:$CX$6,$AA63+1,TRUE),HLOOKUP(S$97,$A$1:$CX$6,$AB63+1,TRUE)),IF(S$97&lt;$AD$16,HLOOKUP(S$97,$A$1:$CX$6,$AA$16+1,TRUE),HLOOKUP(S$97,$A$1:$CX$6,$AB$16+1,TRUE)))</f>
        <v>0</v>
      </c>
      <c r="T142" s="19">
        <f t="shared" si="55"/>
        <v>0</v>
      </c>
      <c r="U142" s="19">
        <f t="shared" si="55"/>
        <v>4.9999999999998899E-3</v>
      </c>
      <c r="V142" s="19">
        <f t="shared" si="55"/>
        <v>2.4899999999999901E-2</v>
      </c>
      <c r="W142" s="19">
        <f t="shared" si="55"/>
        <v>2.49487116092428E-2</v>
      </c>
      <c r="X142" s="19">
        <f t="shared" si="55"/>
        <v>2.5849999999999901E-2</v>
      </c>
      <c r="Y142" s="19">
        <f t="shared" si="55"/>
        <v>2.8731208964885235E-2</v>
      </c>
      <c r="Z142" s="19">
        <f t="shared" si="55"/>
        <v>2.8064834702553165E-2</v>
      </c>
      <c r="AA142" s="19">
        <f t="shared" si="55"/>
        <v>2.7646569875538152E-2</v>
      </c>
      <c r="AB142" s="19">
        <f t="shared" si="55"/>
        <v>2.6978790417540255E-2</v>
      </c>
      <c r="AC142" s="19">
        <f t="shared" si="55"/>
        <v>2.6296607216641732E-2</v>
      </c>
      <c r="AD142" s="19">
        <f t="shared" si="55"/>
        <v>2.5598040784136522E-2</v>
      </c>
      <c r="AE142" s="19">
        <f t="shared" si="55"/>
        <v>2.4895526658569089E-2</v>
      </c>
      <c r="AF142" s="19">
        <f t="shared" si="55"/>
        <v>2.4166576900878312E-2</v>
      </c>
      <c r="AG142" s="19">
        <f t="shared" si="55"/>
        <v>2.3406657402370135E-2</v>
      </c>
      <c r="AH142" s="19">
        <f t="shared" si="55"/>
        <v>2.2695446441881817E-2</v>
      </c>
      <c r="AI142" s="19">
        <f t="shared" si="55"/>
        <v>2.1977830901553252E-2</v>
      </c>
      <c r="AJ142" s="19">
        <f t="shared" si="55"/>
        <v>2.1288781275005331E-2</v>
      </c>
      <c r="AK142" s="19">
        <f t="shared" si="55"/>
        <v>2.0556186381589736E-2</v>
      </c>
      <c r="AL142" s="19">
        <f t="shared" si="55"/>
        <v>1.9811359735816048E-2</v>
      </c>
      <c r="AM142" s="19">
        <f t="shared" si="55"/>
        <v>1.9118433926365919E-2</v>
      </c>
      <c r="AN142" s="19">
        <f t="shared" si="55"/>
        <v>1.8331897084149507E-2</v>
      </c>
      <c r="AO142" s="19">
        <f t="shared" si="55"/>
        <v>1.7573479985674156E-2</v>
      </c>
      <c r="AP142" s="19">
        <f t="shared" si="55"/>
        <v>1.6860337402607062E-2</v>
      </c>
      <c r="AQ142" s="19">
        <f t="shared" si="55"/>
        <v>1.6161697153056931E-2</v>
      </c>
      <c r="AR142" s="19">
        <f t="shared" si="55"/>
        <v>1.5459587769107497E-2</v>
      </c>
      <c r="AS142" s="19">
        <f t="shared" si="55"/>
        <v>1.4826506058668754E-2</v>
      </c>
      <c r="AT142" s="19">
        <f t="shared" si="55"/>
        <v>1.42287626779809E-2</v>
      </c>
      <c r="AU142" s="19">
        <f t="shared" si="55"/>
        <v>1.3649404998509196E-2</v>
      </c>
      <c r="AV142" s="19">
        <f t="shared" si="55"/>
        <v>1.3043397003133395E-2</v>
      </c>
      <c r="AW142" s="19">
        <f t="shared" si="55"/>
        <v>1.2521649769168475E-2</v>
      </c>
      <c r="AX142" s="19">
        <f t="shared" si="55"/>
        <v>1.2017528767387819E-2</v>
      </c>
      <c r="AY142" s="19">
        <f t="shared" si="55"/>
        <v>1.1496536750218889E-2</v>
      </c>
      <c r="AZ142" s="19">
        <f t="shared" si="55"/>
        <v>1.1048060817422378E-2</v>
      </c>
      <c r="BA142" s="19">
        <f t="shared" si="55"/>
        <v>1.0689970535119331E-2</v>
      </c>
      <c r="BB142" s="19">
        <f t="shared" si="55"/>
        <v>1.0300098244171219E-2</v>
      </c>
      <c r="BC142" s="19">
        <f t="shared" si="55"/>
        <v>9.9734672320013207E-3</v>
      </c>
      <c r="BD142" s="19">
        <f t="shared" si="55"/>
        <v>9.5449965825775696E-3</v>
      </c>
      <c r="BE142" s="19">
        <f t="shared" si="55"/>
        <v>9.243820964026872E-3</v>
      </c>
      <c r="BF142" s="19">
        <f t="shared" si="55"/>
        <v>8.9028762870235756E-3</v>
      </c>
      <c r="BG142" s="19">
        <f t="shared" si="55"/>
        <v>8.5898901722729626E-3</v>
      </c>
      <c r="BH142" s="19">
        <f t="shared" si="55"/>
        <v>8.3593852442267469E-3</v>
      </c>
      <c r="BI142" s="19">
        <f t="shared" si="55"/>
        <v>8.1406114721822576E-3</v>
      </c>
      <c r="BJ142" s="19">
        <f t="shared" si="55"/>
        <v>7.9039757353913664E-3</v>
      </c>
    </row>
    <row r="143" spans="1:62" s="15" customFormat="1" ht="19.5" customHeight="1" x14ac:dyDescent="0.3">
      <c r="A143" s="27" t="s">
        <v>31</v>
      </c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9">
        <f t="shared" ref="S143:BJ143" si="56">IF($AA$12=2,IF(S$97&lt;$AD64,HLOOKUP(S$97,$A$1:$CX$6,$AA64+1,TRUE),HLOOKUP(S$97,$A$1:$CX$6,$AB64+1,TRUE)),IF(S$97&lt;$AD$16,HLOOKUP(S$97,$A$1:$CX$6,$AA$16+1,TRUE),HLOOKUP(S$97,$A$1:$CX$6,$AB$16+1,TRUE)))</f>
        <v>0</v>
      </c>
      <c r="T143" s="19">
        <f t="shared" si="56"/>
        <v>0</v>
      </c>
      <c r="U143" s="19">
        <f t="shared" si="56"/>
        <v>4.9999999999998899E-3</v>
      </c>
      <c r="V143" s="19">
        <f t="shared" si="56"/>
        <v>2.4899999999999901E-2</v>
      </c>
      <c r="W143" s="19">
        <f t="shared" si="56"/>
        <v>2.49487116092428E-2</v>
      </c>
      <c r="X143" s="19">
        <f t="shared" si="56"/>
        <v>2.5849999999999901E-2</v>
      </c>
      <c r="Y143" s="19">
        <f t="shared" si="56"/>
        <v>2.8731208964885235E-2</v>
      </c>
      <c r="Z143" s="19">
        <f t="shared" si="56"/>
        <v>2.8064834702553165E-2</v>
      </c>
      <c r="AA143" s="19">
        <f t="shared" si="56"/>
        <v>2.7646569875538152E-2</v>
      </c>
      <c r="AB143" s="19">
        <f t="shared" si="56"/>
        <v>2.6978790417540255E-2</v>
      </c>
      <c r="AC143" s="19">
        <f t="shared" si="56"/>
        <v>2.6296607216641732E-2</v>
      </c>
      <c r="AD143" s="19">
        <f t="shared" si="56"/>
        <v>2.5598040784136522E-2</v>
      </c>
      <c r="AE143" s="19">
        <f t="shared" si="56"/>
        <v>2.4895526658569089E-2</v>
      </c>
      <c r="AF143" s="19">
        <f t="shared" si="56"/>
        <v>2.4166576900878312E-2</v>
      </c>
      <c r="AG143" s="19">
        <f t="shared" si="56"/>
        <v>2.3406657402370135E-2</v>
      </c>
      <c r="AH143" s="19">
        <f t="shared" si="56"/>
        <v>2.2695446441881817E-2</v>
      </c>
      <c r="AI143" s="19">
        <f t="shared" si="56"/>
        <v>2.1977830901553252E-2</v>
      </c>
      <c r="AJ143" s="19">
        <f t="shared" si="56"/>
        <v>2.1288781275005331E-2</v>
      </c>
      <c r="AK143" s="19">
        <f t="shared" si="56"/>
        <v>2.0556186381589736E-2</v>
      </c>
      <c r="AL143" s="19">
        <f t="shared" si="56"/>
        <v>1.9811359735816048E-2</v>
      </c>
      <c r="AM143" s="19">
        <f t="shared" si="56"/>
        <v>1.9118433926365919E-2</v>
      </c>
      <c r="AN143" s="19">
        <f t="shared" si="56"/>
        <v>1.8331897084149507E-2</v>
      </c>
      <c r="AO143" s="19">
        <f t="shared" si="56"/>
        <v>1.7573479985674156E-2</v>
      </c>
      <c r="AP143" s="19">
        <f t="shared" si="56"/>
        <v>1.6860337402607062E-2</v>
      </c>
      <c r="AQ143" s="19">
        <f t="shared" si="56"/>
        <v>1.6161697153056931E-2</v>
      </c>
      <c r="AR143" s="19">
        <f t="shared" si="56"/>
        <v>1.5459587769107497E-2</v>
      </c>
      <c r="AS143" s="19">
        <f t="shared" si="56"/>
        <v>1.4826506058668754E-2</v>
      </c>
      <c r="AT143" s="19">
        <f t="shared" si="56"/>
        <v>1.42287626779809E-2</v>
      </c>
      <c r="AU143" s="19">
        <f t="shared" si="56"/>
        <v>1.3649404998509196E-2</v>
      </c>
      <c r="AV143" s="19">
        <f t="shared" si="56"/>
        <v>1.3043397003133395E-2</v>
      </c>
      <c r="AW143" s="19">
        <f t="shared" si="56"/>
        <v>1.2521649769168475E-2</v>
      </c>
      <c r="AX143" s="19">
        <f t="shared" si="56"/>
        <v>1.2017528767387819E-2</v>
      </c>
      <c r="AY143" s="19">
        <f t="shared" si="56"/>
        <v>1.1496536750218889E-2</v>
      </c>
      <c r="AZ143" s="19">
        <f t="shared" si="56"/>
        <v>1.1048060817422378E-2</v>
      </c>
      <c r="BA143" s="19">
        <f t="shared" si="56"/>
        <v>1.0689970535119331E-2</v>
      </c>
      <c r="BB143" s="19">
        <f t="shared" si="56"/>
        <v>1.0300098244171219E-2</v>
      </c>
      <c r="BC143" s="19">
        <f t="shared" si="56"/>
        <v>9.9734672320013207E-3</v>
      </c>
      <c r="BD143" s="19">
        <f t="shared" si="56"/>
        <v>9.5449965825775696E-3</v>
      </c>
      <c r="BE143" s="19">
        <f t="shared" si="56"/>
        <v>9.243820964026872E-3</v>
      </c>
      <c r="BF143" s="19">
        <f t="shared" si="56"/>
        <v>8.9028762870235756E-3</v>
      </c>
      <c r="BG143" s="19">
        <f t="shared" si="56"/>
        <v>8.5898901722729626E-3</v>
      </c>
      <c r="BH143" s="19">
        <f t="shared" si="56"/>
        <v>8.3593852442267469E-3</v>
      </c>
      <c r="BI143" s="19">
        <f t="shared" si="56"/>
        <v>8.1406114721822576E-3</v>
      </c>
      <c r="BJ143" s="19">
        <f t="shared" si="56"/>
        <v>7.9039757353913664E-3</v>
      </c>
    </row>
    <row r="144" spans="1:62" s="15" customFormat="1" ht="19.5" customHeight="1" x14ac:dyDescent="0.3">
      <c r="A144" s="26" t="s">
        <v>30</v>
      </c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9">
        <f t="shared" ref="S144:BJ144" si="57">IF($AA$12=2,IF(S$97&lt;$AD65,HLOOKUP(S$97,$A$1:$CX$6,$AA65+1,TRUE),HLOOKUP(S$97,$A$1:$CX$6,$AB65+1,TRUE)),IF(S$97&lt;$AD$16,HLOOKUP(S$97,$A$1:$CX$6,$AA$16+1,TRUE),HLOOKUP(S$97,$A$1:$CX$6,$AB$16+1,TRUE)))</f>
        <v>0</v>
      </c>
      <c r="T144" s="19">
        <f t="shared" si="57"/>
        <v>0</v>
      </c>
      <c r="U144" s="19">
        <f t="shared" si="57"/>
        <v>4.9999999999998899E-3</v>
      </c>
      <c r="V144" s="19">
        <f t="shared" si="57"/>
        <v>2.4899999999999901E-2</v>
      </c>
      <c r="W144" s="19">
        <f t="shared" si="57"/>
        <v>2.49487116092428E-2</v>
      </c>
      <c r="X144" s="19">
        <f t="shared" si="57"/>
        <v>2.5849999999999901E-2</v>
      </c>
      <c r="Y144" s="19">
        <f t="shared" si="57"/>
        <v>2.8731208964885235E-2</v>
      </c>
      <c r="Z144" s="19">
        <f t="shared" si="57"/>
        <v>2.8064834702553165E-2</v>
      </c>
      <c r="AA144" s="19">
        <f t="shared" si="57"/>
        <v>2.7646569875538152E-2</v>
      </c>
      <c r="AB144" s="19">
        <f t="shared" si="57"/>
        <v>2.6978790417540255E-2</v>
      </c>
      <c r="AC144" s="19">
        <f t="shared" si="57"/>
        <v>2.6296607216641732E-2</v>
      </c>
      <c r="AD144" s="19">
        <f t="shared" si="57"/>
        <v>2.5598040784136522E-2</v>
      </c>
      <c r="AE144" s="19">
        <f t="shared" si="57"/>
        <v>2.4895526658569089E-2</v>
      </c>
      <c r="AF144" s="19">
        <f t="shared" si="57"/>
        <v>2.4166576900878312E-2</v>
      </c>
      <c r="AG144" s="19">
        <f t="shared" si="57"/>
        <v>2.3406657402370135E-2</v>
      </c>
      <c r="AH144" s="19">
        <f t="shared" si="57"/>
        <v>2.2695446441881817E-2</v>
      </c>
      <c r="AI144" s="19">
        <f t="shared" si="57"/>
        <v>2.1977830901553252E-2</v>
      </c>
      <c r="AJ144" s="19">
        <f t="shared" si="57"/>
        <v>2.1288781275005331E-2</v>
      </c>
      <c r="AK144" s="19">
        <f t="shared" si="57"/>
        <v>2.0556186381589736E-2</v>
      </c>
      <c r="AL144" s="19">
        <f t="shared" si="57"/>
        <v>1.9811359735816048E-2</v>
      </c>
      <c r="AM144" s="19">
        <f t="shared" si="57"/>
        <v>1.9118433926365919E-2</v>
      </c>
      <c r="AN144" s="19">
        <f t="shared" si="57"/>
        <v>1.8331897084149507E-2</v>
      </c>
      <c r="AO144" s="19">
        <f t="shared" si="57"/>
        <v>1.7573479985674156E-2</v>
      </c>
      <c r="AP144" s="19">
        <f t="shared" si="57"/>
        <v>1.6860337402607062E-2</v>
      </c>
      <c r="AQ144" s="19">
        <f t="shared" si="57"/>
        <v>1.6161697153056931E-2</v>
      </c>
      <c r="AR144" s="19">
        <f t="shared" si="57"/>
        <v>1.5459587769107497E-2</v>
      </c>
      <c r="AS144" s="19">
        <f t="shared" si="57"/>
        <v>1.4826506058668754E-2</v>
      </c>
      <c r="AT144" s="19">
        <f t="shared" si="57"/>
        <v>1.42287626779809E-2</v>
      </c>
      <c r="AU144" s="19">
        <f t="shared" si="57"/>
        <v>1.3649404998509196E-2</v>
      </c>
      <c r="AV144" s="19">
        <f t="shared" si="57"/>
        <v>1.3043397003133395E-2</v>
      </c>
      <c r="AW144" s="19">
        <f t="shared" si="57"/>
        <v>1.2521649769168475E-2</v>
      </c>
      <c r="AX144" s="19">
        <f t="shared" si="57"/>
        <v>1.2017528767387819E-2</v>
      </c>
      <c r="AY144" s="19">
        <f t="shared" si="57"/>
        <v>1.1496536750218889E-2</v>
      </c>
      <c r="AZ144" s="19">
        <f t="shared" si="57"/>
        <v>1.1048060817422378E-2</v>
      </c>
      <c r="BA144" s="19">
        <f t="shared" si="57"/>
        <v>1.0689970535119331E-2</v>
      </c>
      <c r="BB144" s="19">
        <f t="shared" si="57"/>
        <v>1.0300098244171219E-2</v>
      </c>
      <c r="BC144" s="19">
        <f t="shared" si="57"/>
        <v>9.9734672320013207E-3</v>
      </c>
      <c r="BD144" s="19">
        <f t="shared" si="57"/>
        <v>9.5449965825775696E-3</v>
      </c>
      <c r="BE144" s="19">
        <f t="shared" si="57"/>
        <v>9.243820964026872E-3</v>
      </c>
      <c r="BF144" s="19">
        <f t="shared" si="57"/>
        <v>8.9028762870235756E-3</v>
      </c>
      <c r="BG144" s="19">
        <f t="shared" si="57"/>
        <v>8.5898901722729626E-3</v>
      </c>
      <c r="BH144" s="19">
        <f t="shared" si="57"/>
        <v>8.3593852442267469E-3</v>
      </c>
      <c r="BI144" s="19">
        <f t="shared" si="57"/>
        <v>8.1406114721822576E-3</v>
      </c>
      <c r="BJ144" s="19">
        <f t="shared" si="57"/>
        <v>7.9039757353913664E-3</v>
      </c>
    </row>
    <row r="145" spans="1:62" s="15" customFormat="1" ht="19.5" customHeight="1" x14ac:dyDescent="0.3">
      <c r="A145" s="25" t="s">
        <v>29</v>
      </c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6">
        <f t="shared" ref="S145:BJ145" si="58">IF($AA$12=2,IF(S$97&lt;$AD66,HLOOKUP(S$97,$A$1:$CX$6,$AA66+1,TRUE),HLOOKUP(S$97,$A$1:$CX$6,$AB66+1,TRUE)),IF(S$97&lt;$AD$16,HLOOKUP(S$97,$A$1:$CX$6,$AA$16+1,TRUE),HLOOKUP(S$97,$A$1:$CX$6,$AB$16+1,TRUE)))</f>
        <v>0</v>
      </c>
      <c r="T145" s="16">
        <f t="shared" si="58"/>
        <v>0</v>
      </c>
      <c r="U145" s="16">
        <f t="shared" si="58"/>
        <v>4.9999999999998899E-3</v>
      </c>
      <c r="V145" s="16">
        <f t="shared" si="58"/>
        <v>2.4899999999999901E-2</v>
      </c>
      <c r="W145" s="16">
        <f t="shared" si="58"/>
        <v>2.49487116092428E-2</v>
      </c>
      <c r="X145" s="16">
        <f t="shared" si="58"/>
        <v>2.5849999999999901E-2</v>
      </c>
      <c r="Y145" s="16">
        <f t="shared" si="58"/>
        <v>2.8731208964885235E-2</v>
      </c>
      <c r="Z145" s="16">
        <f t="shared" si="58"/>
        <v>2.8064834702553165E-2</v>
      </c>
      <c r="AA145" s="16">
        <f t="shared" si="58"/>
        <v>2.7646569875538152E-2</v>
      </c>
      <c r="AB145" s="16">
        <f t="shared" si="58"/>
        <v>2.6978790417540255E-2</v>
      </c>
      <c r="AC145" s="16">
        <f t="shared" si="58"/>
        <v>2.6296607216641732E-2</v>
      </c>
      <c r="AD145" s="16">
        <f t="shared" si="58"/>
        <v>2.5598040784136522E-2</v>
      </c>
      <c r="AE145" s="16">
        <f t="shared" si="58"/>
        <v>2.4895526658569089E-2</v>
      </c>
      <c r="AF145" s="16">
        <f t="shared" si="58"/>
        <v>2.4166576900878312E-2</v>
      </c>
      <c r="AG145" s="16">
        <f t="shared" si="58"/>
        <v>2.3406657402370135E-2</v>
      </c>
      <c r="AH145" s="16">
        <f t="shared" si="58"/>
        <v>2.2695446441881817E-2</v>
      </c>
      <c r="AI145" s="16">
        <f t="shared" si="58"/>
        <v>2.1977830901553252E-2</v>
      </c>
      <c r="AJ145" s="16">
        <f t="shared" si="58"/>
        <v>2.1288781275005331E-2</v>
      </c>
      <c r="AK145" s="16">
        <f t="shared" si="58"/>
        <v>2.0556186381589736E-2</v>
      </c>
      <c r="AL145" s="16">
        <f t="shared" si="58"/>
        <v>1.9811359735816048E-2</v>
      </c>
      <c r="AM145" s="16">
        <f t="shared" si="58"/>
        <v>1.9118433926365919E-2</v>
      </c>
      <c r="AN145" s="16">
        <f t="shared" si="58"/>
        <v>1.8331897084149507E-2</v>
      </c>
      <c r="AO145" s="16">
        <f t="shared" si="58"/>
        <v>1.7573479985674156E-2</v>
      </c>
      <c r="AP145" s="16">
        <f t="shared" si="58"/>
        <v>1.6860337402607062E-2</v>
      </c>
      <c r="AQ145" s="16">
        <f t="shared" si="58"/>
        <v>1.6161697153056931E-2</v>
      </c>
      <c r="AR145" s="16">
        <f t="shared" si="58"/>
        <v>1.5459587769107497E-2</v>
      </c>
      <c r="AS145" s="16">
        <f t="shared" si="58"/>
        <v>1.4826506058668754E-2</v>
      </c>
      <c r="AT145" s="16">
        <f t="shared" si="58"/>
        <v>1.42287626779809E-2</v>
      </c>
      <c r="AU145" s="16">
        <f t="shared" si="58"/>
        <v>1.3649404998509196E-2</v>
      </c>
      <c r="AV145" s="16">
        <f t="shared" si="58"/>
        <v>1.3043397003133395E-2</v>
      </c>
      <c r="AW145" s="16">
        <f t="shared" si="58"/>
        <v>1.2521649769168475E-2</v>
      </c>
      <c r="AX145" s="16">
        <f t="shared" si="58"/>
        <v>1.2017528767387819E-2</v>
      </c>
      <c r="AY145" s="16">
        <f t="shared" si="58"/>
        <v>1.1496536750218889E-2</v>
      </c>
      <c r="AZ145" s="16">
        <f t="shared" si="58"/>
        <v>1.1048060817422378E-2</v>
      </c>
      <c r="BA145" s="16">
        <f t="shared" si="58"/>
        <v>1.0689970535119331E-2</v>
      </c>
      <c r="BB145" s="16">
        <f t="shared" si="58"/>
        <v>1.0300098244171219E-2</v>
      </c>
      <c r="BC145" s="16">
        <f t="shared" si="58"/>
        <v>9.9734672320013207E-3</v>
      </c>
      <c r="BD145" s="16">
        <f t="shared" si="58"/>
        <v>9.5449965825775696E-3</v>
      </c>
      <c r="BE145" s="16">
        <f t="shared" si="58"/>
        <v>9.243820964026872E-3</v>
      </c>
      <c r="BF145" s="16">
        <f t="shared" si="58"/>
        <v>8.9028762870235756E-3</v>
      </c>
      <c r="BG145" s="16">
        <f t="shared" si="58"/>
        <v>8.5898901722729626E-3</v>
      </c>
      <c r="BH145" s="16">
        <f t="shared" si="58"/>
        <v>8.3593852442267469E-3</v>
      </c>
      <c r="BI145" s="16">
        <f t="shared" si="58"/>
        <v>8.1406114721822576E-3</v>
      </c>
      <c r="BJ145" s="16">
        <f t="shared" si="58"/>
        <v>7.9039757353913664E-3</v>
      </c>
    </row>
    <row r="146" spans="1:62" s="15" customFormat="1" ht="19.5" customHeight="1" x14ac:dyDescent="0.3">
      <c r="A146" s="24" t="s">
        <v>28</v>
      </c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21"/>
      <c r="R146" s="21"/>
      <c r="S146" s="21">
        <f>[2]Inflação!$R$4</f>
        <v>6.5799999999999997E-2</v>
      </c>
      <c r="T146" s="19">
        <f t="shared" ref="T146:BJ146" si="59">IF($AA$12=2,IF(T$97&lt;$AD67,HLOOKUP(T$97,$A$1:$CX$6,$AA67+1,TRUE),HLOOKUP(T$97,$A$1:$CX$6,$AB67+1,TRUE)),IF(T$97&lt;$AD$17,HLOOKUP(T$97,$A$1:$CX$6,$AA$17+1,TRUE),HLOOKUP(T$97,$A$1:$CX$6,$AB$17+1,TRUE)))</f>
        <v>0</v>
      </c>
      <c r="U146" s="19">
        <f t="shared" si="59"/>
        <v>0</v>
      </c>
      <c r="V146" s="19">
        <f t="shared" si="59"/>
        <v>0</v>
      </c>
      <c r="W146" s="19">
        <f t="shared" si="59"/>
        <v>0</v>
      </c>
      <c r="X146" s="19">
        <f t="shared" si="59"/>
        <v>0</v>
      </c>
      <c r="Y146" s="19">
        <f t="shared" si="59"/>
        <v>0</v>
      </c>
      <c r="Z146" s="19">
        <f t="shared" si="59"/>
        <v>0</v>
      </c>
      <c r="AA146" s="19">
        <f t="shared" si="59"/>
        <v>0</v>
      </c>
      <c r="AB146" s="19">
        <f t="shared" si="59"/>
        <v>0</v>
      </c>
      <c r="AC146" s="19">
        <f t="shared" si="59"/>
        <v>0</v>
      </c>
      <c r="AD146" s="19">
        <f t="shared" si="59"/>
        <v>0</v>
      </c>
      <c r="AE146" s="19">
        <f t="shared" si="59"/>
        <v>0</v>
      </c>
      <c r="AF146" s="19">
        <f t="shared" si="59"/>
        <v>0</v>
      </c>
      <c r="AG146" s="19">
        <f t="shared" si="59"/>
        <v>0</v>
      </c>
      <c r="AH146" s="19">
        <f t="shared" si="59"/>
        <v>0</v>
      </c>
      <c r="AI146" s="19">
        <f t="shared" si="59"/>
        <v>0</v>
      </c>
      <c r="AJ146" s="19">
        <f t="shared" si="59"/>
        <v>0</v>
      </c>
      <c r="AK146" s="19">
        <f t="shared" si="59"/>
        <v>0</v>
      </c>
      <c r="AL146" s="19">
        <f t="shared" si="59"/>
        <v>0</v>
      </c>
      <c r="AM146" s="19">
        <f t="shared" si="59"/>
        <v>0</v>
      </c>
      <c r="AN146" s="19">
        <f t="shared" si="59"/>
        <v>0</v>
      </c>
      <c r="AO146" s="19">
        <f t="shared" si="59"/>
        <v>0</v>
      </c>
      <c r="AP146" s="19">
        <f t="shared" si="59"/>
        <v>0</v>
      </c>
      <c r="AQ146" s="19">
        <f t="shared" si="59"/>
        <v>0</v>
      </c>
      <c r="AR146" s="19">
        <f t="shared" si="59"/>
        <v>0</v>
      </c>
      <c r="AS146" s="19">
        <f t="shared" si="59"/>
        <v>0</v>
      </c>
      <c r="AT146" s="19">
        <f t="shared" si="59"/>
        <v>0</v>
      </c>
      <c r="AU146" s="19">
        <f t="shared" si="59"/>
        <v>0</v>
      </c>
      <c r="AV146" s="19">
        <f t="shared" si="59"/>
        <v>0</v>
      </c>
      <c r="AW146" s="19">
        <f t="shared" si="59"/>
        <v>0</v>
      </c>
      <c r="AX146" s="19">
        <f t="shared" si="59"/>
        <v>0</v>
      </c>
      <c r="AY146" s="19">
        <f t="shared" si="59"/>
        <v>0</v>
      </c>
      <c r="AZ146" s="19">
        <f t="shared" si="59"/>
        <v>0</v>
      </c>
      <c r="BA146" s="19">
        <f t="shared" si="59"/>
        <v>0</v>
      </c>
      <c r="BB146" s="19">
        <f t="shared" si="59"/>
        <v>0</v>
      </c>
      <c r="BC146" s="19">
        <f t="shared" si="59"/>
        <v>0</v>
      </c>
      <c r="BD146" s="19">
        <f t="shared" si="59"/>
        <v>0</v>
      </c>
      <c r="BE146" s="19">
        <f t="shared" si="59"/>
        <v>0</v>
      </c>
      <c r="BF146" s="19">
        <f t="shared" si="59"/>
        <v>0</v>
      </c>
      <c r="BG146" s="19">
        <f t="shared" si="59"/>
        <v>0</v>
      </c>
      <c r="BH146" s="19">
        <f t="shared" si="59"/>
        <v>0</v>
      </c>
      <c r="BI146" s="19">
        <f t="shared" si="59"/>
        <v>0</v>
      </c>
      <c r="BJ146" s="19">
        <f t="shared" si="59"/>
        <v>0</v>
      </c>
    </row>
    <row r="147" spans="1:62" s="15" customFormat="1" ht="19.5" customHeight="1" x14ac:dyDescent="0.3">
      <c r="A147" s="24" t="s">
        <v>27</v>
      </c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21"/>
      <c r="R147" s="21"/>
      <c r="S147" s="21">
        <f>[2]Inflação!$R$4</f>
        <v>6.5799999999999997E-2</v>
      </c>
      <c r="T147" s="19">
        <f t="shared" ref="T147:BJ147" si="60">IF($AA$12=2,IF(T$97&lt;$AD68,HLOOKUP(T$97,$A$1:$CX$6,$AA68+1,TRUE),HLOOKUP(T$97,$A$1:$CX$6,$AB68+1,TRUE)),IF(T$97&lt;$AD$17,HLOOKUP(T$97,$A$1:$CX$6,$AA$17+1,TRUE),HLOOKUP(T$97,$A$1:$CX$6,$AB$17+1,TRUE)))</f>
        <v>0</v>
      </c>
      <c r="U147" s="19">
        <f t="shared" si="60"/>
        <v>0</v>
      </c>
      <c r="V147" s="19">
        <f t="shared" si="60"/>
        <v>0</v>
      </c>
      <c r="W147" s="19">
        <f t="shared" si="60"/>
        <v>0</v>
      </c>
      <c r="X147" s="19">
        <f t="shared" si="60"/>
        <v>0</v>
      </c>
      <c r="Y147" s="19">
        <f t="shared" si="60"/>
        <v>0</v>
      </c>
      <c r="Z147" s="19">
        <f t="shared" si="60"/>
        <v>0</v>
      </c>
      <c r="AA147" s="19">
        <f t="shared" si="60"/>
        <v>0</v>
      </c>
      <c r="AB147" s="19">
        <f t="shared" si="60"/>
        <v>0</v>
      </c>
      <c r="AC147" s="19">
        <f t="shared" si="60"/>
        <v>0</v>
      </c>
      <c r="AD147" s="19">
        <f t="shared" si="60"/>
        <v>0</v>
      </c>
      <c r="AE147" s="19">
        <f t="shared" si="60"/>
        <v>0</v>
      </c>
      <c r="AF147" s="19">
        <f t="shared" si="60"/>
        <v>0</v>
      </c>
      <c r="AG147" s="19">
        <f t="shared" si="60"/>
        <v>0</v>
      </c>
      <c r="AH147" s="19">
        <f t="shared" si="60"/>
        <v>0</v>
      </c>
      <c r="AI147" s="19">
        <f t="shared" si="60"/>
        <v>0</v>
      </c>
      <c r="AJ147" s="19">
        <f t="shared" si="60"/>
        <v>0</v>
      </c>
      <c r="AK147" s="19">
        <f t="shared" si="60"/>
        <v>0</v>
      </c>
      <c r="AL147" s="19">
        <f t="shared" si="60"/>
        <v>0</v>
      </c>
      <c r="AM147" s="19">
        <f t="shared" si="60"/>
        <v>0</v>
      </c>
      <c r="AN147" s="19">
        <f t="shared" si="60"/>
        <v>0</v>
      </c>
      <c r="AO147" s="19">
        <f t="shared" si="60"/>
        <v>0</v>
      </c>
      <c r="AP147" s="19">
        <f t="shared" si="60"/>
        <v>0</v>
      </c>
      <c r="AQ147" s="19">
        <f t="shared" si="60"/>
        <v>0</v>
      </c>
      <c r="AR147" s="19">
        <f t="shared" si="60"/>
        <v>0</v>
      </c>
      <c r="AS147" s="19">
        <f t="shared" si="60"/>
        <v>0</v>
      </c>
      <c r="AT147" s="19">
        <f t="shared" si="60"/>
        <v>0</v>
      </c>
      <c r="AU147" s="19">
        <f t="shared" si="60"/>
        <v>0</v>
      </c>
      <c r="AV147" s="19">
        <f t="shared" si="60"/>
        <v>0</v>
      </c>
      <c r="AW147" s="19">
        <f t="shared" si="60"/>
        <v>0</v>
      </c>
      <c r="AX147" s="19">
        <f t="shared" si="60"/>
        <v>0</v>
      </c>
      <c r="AY147" s="19">
        <f t="shared" si="60"/>
        <v>0</v>
      </c>
      <c r="AZ147" s="19">
        <f t="shared" si="60"/>
        <v>0</v>
      </c>
      <c r="BA147" s="19">
        <f t="shared" si="60"/>
        <v>0</v>
      </c>
      <c r="BB147" s="19">
        <f t="shared" si="60"/>
        <v>0</v>
      </c>
      <c r="BC147" s="19">
        <f t="shared" si="60"/>
        <v>0</v>
      </c>
      <c r="BD147" s="19">
        <f t="shared" si="60"/>
        <v>0</v>
      </c>
      <c r="BE147" s="19">
        <f t="shared" si="60"/>
        <v>0</v>
      </c>
      <c r="BF147" s="19">
        <f t="shared" si="60"/>
        <v>0</v>
      </c>
      <c r="BG147" s="19">
        <f t="shared" si="60"/>
        <v>0</v>
      </c>
      <c r="BH147" s="19">
        <f t="shared" si="60"/>
        <v>0</v>
      </c>
      <c r="BI147" s="19">
        <f t="shared" si="60"/>
        <v>0</v>
      </c>
      <c r="BJ147" s="19">
        <f t="shared" si="60"/>
        <v>0</v>
      </c>
    </row>
    <row r="148" spans="1:62" s="15" customFormat="1" ht="19.5" customHeight="1" x14ac:dyDescent="0.3">
      <c r="A148" s="24" t="s">
        <v>26</v>
      </c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21"/>
      <c r="R148" s="21"/>
      <c r="S148" s="21">
        <f>[2]Inflação!$R$4</f>
        <v>6.5799999999999997E-2</v>
      </c>
      <c r="T148" s="19">
        <f t="shared" ref="T148:BJ148" si="61">IF($AA$12=2,IF(T$97&lt;$AD69,HLOOKUP(T$97,$A$1:$CX$6,$AA69+1,TRUE),HLOOKUP(T$97,$A$1:$CX$6,$AB69+1,TRUE)),IF(T$97&lt;$AD$17,HLOOKUP(T$97,$A$1:$CX$6,$AA$17+1,TRUE),HLOOKUP(T$97,$A$1:$CX$6,$AB$17+1,TRUE)))</f>
        <v>0</v>
      </c>
      <c r="U148" s="19">
        <f t="shared" si="61"/>
        <v>0</v>
      </c>
      <c r="V148" s="19">
        <f t="shared" si="61"/>
        <v>0</v>
      </c>
      <c r="W148" s="19">
        <f t="shared" si="61"/>
        <v>0</v>
      </c>
      <c r="X148" s="19">
        <f t="shared" si="61"/>
        <v>0</v>
      </c>
      <c r="Y148" s="19">
        <f t="shared" si="61"/>
        <v>0</v>
      </c>
      <c r="Z148" s="19">
        <f t="shared" si="61"/>
        <v>0</v>
      </c>
      <c r="AA148" s="19">
        <f t="shared" si="61"/>
        <v>0</v>
      </c>
      <c r="AB148" s="19">
        <f t="shared" si="61"/>
        <v>0</v>
      </c>
      <c r="AC148" s="19">
        <f t="shared" si="61"/>
        <v>0</v>
      </c>
      <c r="AD148" s="19">
        <f t="shared" si="61"/>
        <v>0</v>
      </c>
      <c r="AE148" s="19">
        <f t="shared" si="61"/>
        <v>0</v>
      </c>
      <c r="AF148" s="19">
        <f t="shared" si="61"/>
        <v>0</v>
      </c>
      <c r="AG148" s="19">
        <f t="shared" si="61"/>
        <v>0</v>
      </c>
      <c r="AH148" s="19">
        <f t="shared" si="61"/>
        <v>0</v>
      </c>
      <c r="AI148" s="19">
        <f t="shared" si="61"/>
        <v>0</v>
      </c>
      <c r="AJ148" s="19">
        <f t="shared" si="61"/>
        <v>0</v>
      </c>
      <c r="AK148" s="19">
        <f t="shared" si="61"/>
        <v>0</v>
      </c>
      <c r="AL148" s="19">
        <f t="shared" si="61"/>
        <v>0</v>
      </c>
      <c r="AM148" s="19">
        <f t="shared" si="61"/>
        <v>0</v>
      </c>
      <c r="AN148" s="19">
        <f t="shared" si="61"/>
        <v>0</v>
      </c>
      <c r="AO148" s="19">
        <f t="shared" si="61"/>
        <v>0</v>
      </c>
      <c r="AP148" s="19">
        <f t="shared" si="61"/>
        <v>0</v>
      </c>
      <c r="AQ148" s="19">
        <f t="shared" si="61"/>
        <v>0</v>
      </c>
      <c r="AR148" s="19">
        <f t="shared" si="61"/>
        <v>0</v>
      </c>
      <c r="AS148" s="19">
        <f t="shared" si="61"/>
        <v>0</v>
      </c>
      <c r="AT148" s="19">
        <f t="shared" si="61"/>
        <v>0</v>
      </c>
      <c r="AU148" s="19">
        <f t="shared" si="61"/>
        <v>0</v>
      </c>
      <c r="AV148" s="19">
        <f t="shared" si="61"/>
        <v>0</v>
      </c>
      <c r="AW148" s="19">
        <f t="shared" si="61"/>
        <v>0</v>
      </c>
      <c r="AX148" s="19">
        <f t="shared" si="61"/>
        <v>0</v>
      </c>
      <c r="AY148" s="19">
        <f t="shared" si="61"/>
        <v>0</v>
      </c>
      <c r="AZ148" s="19">
        <f t="shared" si="61"/>
        <v>0</v>
      </c>
      <c r="BA148" s="19">
        <f t="shared" si="61"/>
        <v>0</v>
      </c>
      <c r="BB148" s="19">
        <f t="shared" si="61"/>
        <v>0</v>
      </c>
      <c r="BC148" s="19">
        <f t="shared" si="61"/>
        <v>0</v>
      </c>
      <c r="BD148" s="19">
        <f t="shared" si="61"/>
        <v>0</v>
      </c>
      <c r="BE148" s="19">
        <f t="shared" si="61"/>
        <v>0</v>
      </c>
      <c r="BF148" s="19">
        <f t="shared" si="61"/>
        <v>0</v>
      </c>
      <c r="BG148" s="19">
        <f t="shared" si="61"/>
        <v>0</v>
      </c>
      <c r="BH148" s="19">
        <f t="shared" si="61"/>
        <v>0</v>
      </c>
      <c r="BI148" s="19">
        <f t="shared" si="61"/>
        <v>0</v>
      </c>
      <c r="BJ148" s="19">
        <f t="shared" si="61"/>
        <v>0</v>
      </c>
    </row>
    <row r="149" spans="1:62" s="15" customFormat="1" ht="19.5" customHeight="1" x14ac:dyDescent="0.3">
      <c r="A149" s="24" t="s">
        <v>25</v>
      </c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21"/>
      <c r="R149" s="21"/>
      <c r="S149" s="21">
        <f>[2]Inflação!$R$4</f>
        <v>6.5799999999999997E-2</v>
      </c>
      <c r="T149" s="19">
        <f t="shared" ref="T149:BJ149" si="62">IF($AA$12=2,IF(T$97&lt;$AD70,HLOOKUP(T$97,$A$1:$CX$6,$AA70+1,TRUE),HLOOKUP(T$97,$A$1:$CX$6,$AB70+1,TRUE)),IF(T$97&lt;$AD$17,HLOOKUP(T$97,$A$1:$CX$6,$AA$17+1,TRUE),HLOOKUP(T$97,$A$1:$CX$6,$AB$17+1,TRUE)))</f>
        <v>0</v>
      </c>
      <c r="U149" s="19">
        <f t="shared" si="62"/>
        <v>0</v>
      </c>
      <c r="V149" s="19">
        <f t="shared" si="62"/>
        <v>0</v>
      </c>
      <c r="W149" s="19">
        <f t="shared" si="62"/>
        <v>0</v>
      </c>
      <c r="X149" s="19">
        <f t="shared" si="62"/>
        <v>0</v>
      </c>
      <c r="Y149" s="19">
        <f t="shared" si="62"/>
        <v>0</v>
      </c>
      <c r="Z149" s="19">
        <f t="shared" si="62"/>
        <v>0</v>
      </c>
      <c r="AA149" s="19">
        <f t="shared" si="62"/>
        <v>0</v>
      </c>
      <c r="AB149" s="19">
        <f t="shared" si="62"/>
        <v>0</v>
      </c>
      <c r="AC149" s="19">
        <f t="shared" si="62"/>
        <v>0</v>
      </c>
      <c r="AD149" s="19">
        <f t="shared" si="62"/>
        <v>0</v>
      </c>
      <c r="AE149" s="19">
        <f t="shared" si="62"/>
        <v>0</v>
      </c>
      <c r="AF149" s="19">
        <f t="shared" si="62"/>
        <v>0</v>
      </c>
      <c r="AG149" s="19">
        <f t="shared" si="62"/>
        <v>0</v>
      </c>
      <c r="AH149" s="19">
        <f t="shared" si="62"/>
        <v>0</v>
      </c>
      <c r="AI149" s="19">
        <f t="shared" si="62"/>
        <v>0</v>
      </c>
      <c r="AJ149" s="19">
        <f t="shared" si="62"/>
        <v>0</v>
      </c>
      <c r="AK149" s="19">
        <f t="shared" si="62"/>
        <v>0</v>
      </c>
      <c r="AL149" s="19">
        <f t="shared" si="62"/>
        <v>0</v>
      </c>
      <c r="AM149" s="19">
        <f t="shared" si="62"/>
        <v>0</v>
      </c>
      <c r="AN149" s="19">
        <f t="shared" si="62"/>
        <v>0</v>
      </c>
      <c r="AO149" s="19">
        <f t="shared" si="62"/>
        <v>0</v>
      </c>
      <c r="AP149" s="19">
        <f t="shared" si="62"/>
        <v>0</v>
      </c>
      <c r="AQ149" s="19">
        <f t="shared" si="62"/>
        <v>0</v>
      </c>
      <c r="AR149" s="19">
        <f t="shared" si="62"/>
        <v>0</v>
      </c>
      <c r="AS149" s="19">
        <f t="shared" si="62"/>
        <v>0</v>
      </c>
      <c r="AT149" s="19">
        <f t="shared" si="62"/>
        <v>0</v>
      </c>
      <c r="AU149" s="19">
        <f t="shared" si="62"/>
        <v>0</v>
      </c>
      <c r="AV149" s="19">
        <f t="shared" si="62"/>
        <v>0</v>
      </c>
      <c r="AW149" s="19">
        <f t="shared" si="62"/>
        <v>0</v>
      </c>
      <c r="AX149" s="19">
        <f t="shared" si="62"/>
        <v>0</v>
      </c>
      <c r="AY149" s="19">
        <f t="shared" si="62"/>
        <v>0</v>
      </c>
      <c r="AZ149" s="19">
        <f t="shared" si="62"/>
        <v>0</v>
      </c>
      <c r="BA149" s="19">
        <f t="shared" si="62"/>
        <v>0</v>
      </c>
      <c r="BB149" s="19">
        <f t="shared" si="62"/>
        <v>0</v>
      </c>
      <c r="BC149" s="19">
        <f t="shared" si="62"/>
        <v>0</v>
      </c>
      <c r="BD149" s="19">
        <f t="shared" si="62"/>
        <v>0</v>
      </c>
      <c r="BE149" s="19">
        <f t="shared" si="62"/>
        <v>0</v>
      </c>
      <c r="BF149" s="19">
        <f t="shared" si="62"/>
        <v>0</v>
      </c>
      <c r="BG149" s="19">
        <f t="shared" si="62"/>
        <v>0</v>
      </c>
      <c r="BH149" s="19">
        <f t="shared" si="62"/>
        <v>0</v>
      </c>
      <c r="BI149" s="19">
        <f t="shared" si="62"/>
        <v>0</v>
      </c>
      <c r="BJ149" s="19">
        <f t="shared" si="62"/>
        <v>0</v>
      </c>
    </row>
    <row r="150" spans="1:62" s="15" customFormat="1" ht="19.5" customHeight="1" x14ac:dyDescent="0.3">
      <c r="A150" s="24" t="s">
        <v>24</v>
      </c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21"/>
      <c r="R150" s="21"/>
      <c r="S150" s="21">
        <f>[2]Inflação!$R$4</f>
        <v>6.5799999999999997E-2</v>
      </c>
      <c r="T150" s="19">
        <f t="shared" ref="T150:BJ150" si="63">IF($AA$12=2,IF(T$97&lt;$AD71,HLOOKUP(T$97,$A$1:$CX$6,$AA71+1,TRUE),HLOOKUP(T$97,$A$1:$CX$6,$AB71+1,TRUE)),IF(T$97&lt;$AD$17,HLOOKUP(T$97,$A$1:$CX$6,$AA$17+1,TRUE),HLOOKUP(T$97,$A$1:$CX$6,$AB$17+1,TRUE)))</f>
        <v>0</v>
      </c>
      <c r="U150" s="19">
        <f t="shared" si="63"/>
        <v>0</v>
      </c>
      <c r="V150" s="19">
        <f t="shared" si="63"/>
        <v>0</v>
      </c>
      <c r="W150" s="19">
        <f t="shared" si="63"/>
        <v>0</v>
      </c>
      <c r="X150" s="19">
        <f t="shared" si="63"/>
        <v>0</v>
      </c>
      <c r="Y150" s="19">
        <f t="shared" si="63"/>
        <v>0</v>
      </c>
      <c r="Z150" s="19">
        <f t="shared" si="63"/>
        <v>0</v>
      </c>
      <c r="AA150" s="19">
        <f t="shared" si="63"/>
        <v>0</v>
      </c>
      <c r="AB150" s="19">
        <f t="shared" si="63"/>
        <v>0</v>
      </c>
      <c r="AC150" s="19">
        <f t="shared" si="63"/>
        <v>0</v>
      </c>
      <c r="AD150" s="19">
        <f t="shared" si="63"/>
        <v>0</v>
      </c>
      <c r="AE150" s="19">
        <f t="shared" si="63"/>
        <v>0</v>
      </c>
      <c r="AF150" s="19">
        <f t="shared" si="63"/>
        <v>0</v>
      </c>
      <c r="AG150" s="19">
        <f t="shared" si="63"/>
        <v>0</v>
      </c>
      <c r="AH150" s="19">
        <f t="shared" si="63"/>
        <v>0</v>
      </c>
      <c r="AI150" s="19">
        <f t="shared" si="63"/>
        <v>0</v>
      </c>
      <c r="AJ150" s="19">
        <f t="shared" si="63"/>
        <v>0</v>
      </c>
      <c r="AK150" s="19">
        <f t="shared" si="63"/>
        <v>0</v>
      </c>
      <c r="AL150" s="19">
        <f t="shared" si="63"/>
        <v>0</v>
      </c>
      <c r="AM150" s="19">
        <f t="shared" si="63"/>
        <v>0</v>
      </c>
      <c r="AN150" s="19">
        <f t="shared" si="63"/>
        <v>0</v>
      </c>
      <c r="AO150" s="19">
        <f t="shared" si="63"/>
        <v>0</v>
      </c>
      <c r="AP150" s="19">
        <f t="shared" si="63"/>
        <v>0</v>
      </c>
      <c r="AQ150" s="19">
        <f t="shared" si="63"/>
        <v>0</v>
      </c>
      <c r="AR150" s="19">
        <f t="shared" si="63"/>
        <v>0</v>
      </c>
      <c r="AS150" s="19">
        <f t="shared" si="63"/>
        <v>0</v>
      </c>
      <c r="AT150" s="19">
        <f t="shared" si="63"/>
        <v>0</v>
      </c>
      <c r="AU150" s="19">
        <f t="shared" si="63"/>
        <v>0</v>
      </c>
      <c r="AV150" s="19">
        <f t="shared" si="63"/>
        <v>0</v>
      </c>
      <c r="AW150" s="19">
        <f t="shared" si="63"/>
        <v>0</v>
      </c>
      <c r="AX150" s="19">
        <f t="shared" si="63"/>
        <v>0</v>
      </c>
      <c r="AY150" s="19">
        <f t="shared" si="63"/>
        <v>0</v>
      </c>
      <c r="AZ150" s="19">
        <f t="shared" si="63"/>
        <v>0</v>
      </c>
      <c r="BA150" s="19">
        <f t="shared" si="63"/>
        <v>0</v>
      </c>
      <c r="BB150" s="19">
        <f t="shared" si="63"/>
        <v>0</v>
      </c>
      <c r="BC150" s="19">
        <f t="shared" si="63"/>
        <v>0</v>
      </c>
      <c r="BD150" s="19">
        <f t="shared" si="63"/>
        <v>0</v>
      </c>
      <c r="BE150" s="19">
        <f t="shared" si="63"/>
        <v>0</v>
      </c>
      <c r="BF150" s="19">
        <f t="shared" si="63"/>
        <v>0</v>
      </c>
      <c r="BG150" s="19">
        <f t="shared" si="63"/>
        <v>0</v>
      </c>
      <c r="BH150" s="19">
        <f t="shared" si="63"/>
        <v>0</v>
      </c>
      <c r="BI150" s="19">
        <f t="shared" si="63"/>
        <v>0</v>
      </c>
      <c r="BJ150" s="19">
        <f t="shared" si="63"/>
        <v>0</v>
      </c>
    </row>
    <row r="151" spans="1:62" s="15" customFormat="1" ht="19.5" customHeight="1" x14ac:dyDescent="0.3">
      <c r="A151" s="24" t="s">
        <v>23</v>
      </c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21"/>
      <c r="R151" s="21"/>
      <c r="S151" s="21">
        <f>[2]Inflação!$R$4</f>
        <v>6.5799999999999997E-2</v>
      </c>
      <c r="T151" s="19">
        <f t="shared" ref="T151:BJ151" si="64">IF($AA$12=2,IF(T$97&lt;$AD72,HLOOKUP(T$97,$A$1:$CX$6,$AA72+1,TRUE),HLOOKUP(T$97,$A$1:$CX$6,$AB72+1,TRUE)),IF(T$97&lt;$AD$17,HLOOKUP(T$97,$A$1:$CX$6,$AA$17+1,TRUE),HLOOKUP(T$97,$A$1:$CX$6,$AB$17+1,TRUE)))</f>
        <v>0</v>
      </c>
      <c r="U151" s="19">
        <f t="shared" si="64"/>
        <v>0</v>
      </c>
      <c r="V151" s="19">
        <f t="shared" si="64"/>
        <v>0</v>
      </c>
      <c r="W151" s="19">
        <f t="shared" si="64"/>
        <v>0</v>
      </c>
      <c r="X151" s="19">
        <f t="shared" si="64"/>
        <v>0</v>
      </c>
      <c r="Y151" s="19">
        <f t="shared" si="64"/>
        <v>0</v>
      </c>
      <c r="Z151" s="19">
        <f t="shared" si="64"/>
        <v>0</v>
      </c>
      <c r="AA151" s="19">
        <f t="shared" si="64"/>
        <v>0</v>
      </c>
      <c r="AB151" s="19">
        <f t="shared" si="64"/>
        <v>0</v>
      </c>
      <c r="AC151" s="19">
        <f t="shared" si="64"/>
        <v>0</v>
      </c>
      <c r="AD151" s="19">
        <f t="shared" si="64"/>
        <v>0</v>
      </c>
      <c r="AE151" s="19">
        <f t="shared" si="64"/>
        <v>0</v>
      </c>
      <c r="AF151" s="19">
        <f t="shared" si="64"/>
        <v>0</v>
      </c>
      <c r="AG151" s="19">
        <f t="shared" si="64"/>
        <v>0</v>
      </c>
      <c r="AH151" s="19">
        <f t="shared" si="64"/>
        <v>0</v>
      </c>
      <c r="AI151" s="19">
        <f t="shared" si="64"/>
        <v>0</v>
      </c>
      <c r="AJ151" s="19">
        <f t="shared" si="64"/>
        <v>0</v>
      </c>
      <c r="AK151" s="19">
        <f t="shared" si="64"/>
        <v>0</v>
      </c>
      <c r="AL151" s="19">
        <f t="shared" si="64"/>
        <v>0</v>
      </c>
      <c r="AM151" s="19">
        <f t="shared" si="64"/>
        <v>0</v>
      </c>
      <c r="AN151" s="19">
        <f t="shared" si="64"/>
        <v>0</v>
      </c>
      <c r="AO151" s="19">
        <f t="shared" si="64"/>
        <v>0</v>
      </c>
      <c r="AP151" s="19">
        <f t="shared" si="64"/>
        <v>0</v>
      </c>
      <c r="AQ151" s="19">
        <f t="shared" si="64"/>
        <v>0</v>
      </c>
      <c r="AR151" s="19">
        <f t="shared" si="64"/>
        <v>0</v>
      </c>
      <c r="AS151" s="19">
        <f t="shared" si="64"/>
        <v>0</v>
      </c>
      <c r="AT151" s="19">
        <f t="shared" si="64"/>
        <v>0</v>
      </c>
      <c r="AU151" s="19">
        <f t="shared" si="64"/>
        <v>0</v>
      </c>
      <c r="AV151" s="19">
        <f t="shared" si="64"/>
        <v>0</v>
      </c>
      <c r="AW151" s="19">
        <f t="shared" si="64"/>
        <v>0</v>
      </c>
      <c r="AX151" s="19">
        <f t="shared" si="64"/>
        <v>0</v>
      </c>
      <c r="AY151" s="19">
        <f t="shared" si="64"/>
        <v>0</v>
      </c>
      <c r="AZ151" s="19">
        <f t="shared" si="64"/>
        <v>0</v>
      </c>
      <c r="BA151" s="19">
        <f t="shared" si="64"/>
        <v>0</v>
      </c>
      <c r="BB151" s="19">
        <f t="shared" si="64"/>
        <v>0</v>
      </c>
      <c r="BC151" s="19">
        <f t="shared" si="64"/>
        <v>0</v>
      </c>
      <c r="BD151" s="19">
        <f t="shared" si="64"/>
        <v>0</v>
      </c>
      <c r="BE151" s="19">
        <f t="shared" si="64"/>
        <v>0</v>
      </c>
      <c r="BF151" s="19">
        <f t="shared" si="64"/>
        <v>0</v>
      </c>
      <c r="BG151" s="19">
        <f t="shared" si="64"/>
        <v>0</v>
      </c>
      <c r="BH151" s="19">
        <f t="shared" si="64"/>
        <v>0</v>
      </c>
      <c r="BI151" s="19">
        <f t="shared" si="64"/>
        <v>0</v>
      </c>
      <c r="BJ151" s="19">
        <f t="shared" si="64"/>
        <v>0</v>
      </c>
    </row>
    <row r="152" spans="1:62" s="15" customFormat="1" ht="19.5" customHeight="1" x14ac:dyDescent="0.3">
      <c r="A152" s="24" t="s">
        <v>22</v>
      </c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21"/>
      <c r="R152" s="21"/>
      <c r="S152" s="21">
        <f>[2]Inflação!$R$4</f>
        <v>6.5799999999999997E-2</v>
      </c>
      <c r="T152" s="19">
        <f t="shared" ref="T152:BJ152" si="65">IF($AA$12=2,IF(T$97&lt;$AD73,HLOOKUP(T$97,$A$1:$CX$6,$AA73+1,TRUE),HLOOKUP(T$97,$A$1:$CX$6,$AB73+1,TRUE)),IF(T$97&lt;$AD$17,HLOOKUP(T$97,$A$1:$CX$6,$AA$17+1,TRUE),HLOOKUP(T$97,$A$1:$CX$6,$AB$17+1,TRUE)))</f>
        <v>0</v>
      </c>
      <c r="U152" s="19">
        <f t="shared" si="65"/>
        <v>0</v>
      </c>
      <c r="V152" s="19">
        <f t="shared" si="65"/>
        <v>0</v>
      </c>
      <c r="W152" s="19">
        <f t="shared" si="65"/>
        <v>0</v>
      </c>
      <c r="X152" s="19">
        <f t="shared" si="65"/>
        <v>0</v>
      </c>
      <c r="Y152" s="19">
        <f t="shared" si="65"/>
        <v>0</v>
      </c>
      <c r="Z152" s="19">
        <f t="shared" si="65"/>
        <v>0</v>
      </c>
      <c r="AA152" s="19">
        <f t="shared" si="65"/>
        <v>0</v>
      </c>
      <c r="AB152" s="19">
        <f t="shared" si="65"/>
        <v>0</v>
      </c>
      <c r="AC152" s="19">
        <f t="shared" si="65"/>
        <v>0</v>
      </c>
      <c r="AD152" s="19">
        <f t="shared" si="65"/>
        <v>0</v>
      </c>
      <c r="AE152" s="19">
        <f t="shared" si="65"/>
        <v>0</v>
      </c>
      <c r="AF152" s="19">
        <f t="shared" si="65"/>
        <v>0</v>
      </c>
      <c r="AG152" s="19">
        <f t="shared" si="65"/>
        <v>0</v>
      </c>
      <c r="AH152" s="19">
        <f t="shared" si="65"/>
        <v>0</v>
      </c>
      <c r="AI152" s="19">
        <f t="shared" si="65"/>
        <v>0</v>
      </c>
      <c r="AJ152" s="19">
        <f t="shared" si="65"/>
        <v>0</v>
      </c>
      <c r="AK152" s="19">
        <f t="shared" si="65"/>
        <v>0</v>
      </c>
      <c r="AL152" s="19">
        <f t="shared" si="65"/>
        <v>0</v>
      </c>
      <c r="AM152" s="19">
        <f t="shared" si="65"/>
        <v>0</v>
      </c>
      <c r="AN152" s="19">
        <f t="shared" si="65"/>
        <v>0</v>
      </c>
      <c r="AO152" s="19">
        <f t="shared" si="65"/>
        <v>0</v>
      </c>
      <c r="AP152" s="19">
        <f t="shared" si="65"/>
        <v>0</v>
      </c>
      <c r="AQ152" s="19">
        <f t="shared" si="65"/>
        <v>0</v>
      </c>
      <c r="AR152" s="19">
        <f t="shared" si="65"/>
        <v>0</v>
      </c>
      <c r="AS152" s="19">
        <f t="shared" si="65"/>
        <v>0</v>
      </c>
      <c r="AT152" s="19">
        <f t="shared" si="65"/>
        <v>0</v>
      </c>
      <c r="AU152" s="19">
        <f t="shared" si="65"/>
        <v>0</v>
      </c>
      <c r="AV152" s="19">
        <f t="shared" si="65"/>
        <v>0</v>
      </c>
      <c r="AW152" s="19">
        <f t="shared" si="65"/>
        <v>0</v>
      </c>
      <c r="AX152" s="19">
        <f t="shared" si="65"/>
        <v>0</v>
      </c>
      <c r="AY152" s="19">
        <f t="shared" si="65"/>
        <v>0</v>
      </c>
      <c r="AZ152" s="19">
        <f t="shared" si="65"/>
        <v>0</v>
      </c>
      <c r="BA152" s="19">
        <f t="shared" si="65"/>
        <v>0</v>
      </c>
      <c r="BB152" s="19">
        <f t="shared" si="65"/>
        <v>0</v>
      </c>
      <c r="BC152" s="19">
        <f t="shared" si="65"/>
        <v>0</v>
      </c>
      <c r="BD152" s="19">
        <f t="shared" si="65"/>
        <v>0</v>
      </c>
      <c r="BE152" s="19">
        <f t="shared" si="65"/>
        <v>0</v>
      </c>
      <c r="BF152" s="19">
        <f t="shared" si="65"/>
        <v>0</v>
      </c>
      <c r="BG152" s="19">
        <f t="shared" si="65"/>
        <v>0</v>
      </c>
      <c r="BH152" s="19">
        <f t="shared" si="65"/>
        <v>0</v>
      </c>
      <c r="BI152" s="19">
        <f t="shared" si="65"/>
        <v>0</v>
      </c>
      <c r="BJ152" s="19">
        <f t="shared" si="65"/>
        <v>0</v>
      </c>
    </row>
    <row r="153" spans="1:62" s="15" customFormat="1" ht="19.5" customHeight="1" x14ac:dyDescent="0.3">
      <c r="A153" s="24" t="s">
        <v>21</v>
      </c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21"/>
      <c r="R153" s="21"/>
      <c r="S153" s="21">
        <f>[2]Inflação!$R$4</f>
        <v>6.5799999999999997E-2</v>
      </c>
      <c r="T153" s="19">
        <f t="shared" ref="T153:BJ153" si="66">IF($AA$12=2,IF(T$97&lt;$AD74,HLOOKUP(T$97,$A$1:$CX$6,$AA74+1,TRUE),HLOOKUP(T$97,$A$1:$CX$6,$AB74+1,TRUE)),IF(T$97&lt;$AD$17,HLOOKUP(T$97,$A$1:$CX$6,$AA$17+1,TRUE),HLOOKUP(T$97,$A$1:$CX$6,$AB$17+1,TRUE)))</f>
        <v>0</v>
      </c>
      <c r="U153" s="19">
        <f t="shared" si="66"/>
        <v>0</v>
      </c>
      <c r="V153" s="19">
        <f t="shared" si="66"/>
        <v>0</v>
      </c>
      <c r="W153" s="19">
        <f t="shared" si="66"/>
        <v>0</v>
      </c>
      <c r="X153" s="19">
        <f t="shared" si="66"/>
        <v>0</v>
      </c>
      <c r="Y153" s="19">
        <f t="shared" si="66"/>
        <v>0</v>
      </c>
      <c r="Z153" s="19">
        <f t="shared" si="66"/>
        <v>0</v>
      </c>
      <c r="AA153" s="19">
        <f t="shared" si="66"/>
        <v>0</v>
      </c>
      <c r="AB153" s="19">
        <f t="shared" si="66"/>
        <v>0</v>
      </c>
      <c r="AC153" s="19">
        <f t="shared" si="66"/>
        <v>0</v>
      </c>
      <c r="AD153" s="19">
        <f t="shared" si="66"/>
        <v>0</v>
      </c>
      <c r="AE153" s="19">
        <f t="shared" si="66"/>
        <v>0</v>
      </c>
      <c r="AF153" s="19">
        <f t="shared" si="66"/>
        <v>0</v>
      </c>
      <c r="AG153" s="19">
        <f t="shared" si="66"/>
        <v>0</v>
      </c>
      <c r="AH153" s="19">
        <f t="shared" si="66"/>
        <v>0</v>
      </c>
      <c r="AI153" s="19">
        <f t="shared" si="66"/>
        <v>0</v>
      </c>
      <c r="AJ153" s="19">
        <f t="shared" si="66"/>
        <v>0</v>
      </c>
      <c r="AK153" s="19">
        <f t="shared" si="66"/>
        <v>0</v>
      </c>
      <c r="AL153" s="19">
        <f t="shared" si="66"/>
        <v>0</v>
      </c>
      <c r="AM153" s="19">
        <f t="shared" si="66"/>
        <v>0</v>
      </c>
      <c r="AN153" s="19">
        <f t="shared" si="66"/>
        <v>0</v>
      </c>
      <c r="AO153" s="19">
        <f t="shared" si="66"/>
        <v>0</v>
      </c>
      <c r="AP153" s="19">
        <f t="shared" si="66"/>
        <v>0</v>
      </c>
      <c r="AQ153" s="19">
        <f t="shared" si="66"/>
        <v>0</v>
      </c>
      <c r="AR153" s="19">
        <f t="shared" si="66"/>
        <v>0</v>
      </c>
      <c r="AS153" s="19">
        <f t="shared" si="66"/>
        <v>0</v>
      </c>
      <c r="AT153" s="19">
        <f t="shared" si="66"/>
        <v>0</v>
      </c>
      <c r="AU153" s="19">
        <f t="shared" si="66"/>
        <v>0</v>
      </c>
      <c r="AV153" s="19">
        <f t="shared" si="66"/>
        <v>0</v>
      </c>
      <c r="AW153" s="19">
        <f t="shared" si="66"/>
        <v>0</v>
      </c>
      <c r="AX153" s="19">
        <f t="shared" si="66"/>
        <v>0</v>
      </c>
      <c r="AY153" s="19">
        <f t="shared" si="66"/>
        <v>0</v>
      </c>
      <c r="AZ153" s="19">
        <f t="shared" si="66"/>
        <v>0</v>
      </c>
      <c r="BA153" s="19">
        <f t="shared" si="66"/>
        <v>0</v>
      </c>
      <c r="BB153" s="19">
        <f t="shared" si="66"/>
        <v>0</v>
      </c>
      <c r="BC153" s="19">
        <f t="shared" si="66"/>
        <v>0</v>
      </c>
      <c r="BD153" s="19">
        <f t="shared" si="66"/>
        <v>0</v>
      </c>
      <c r="BE153" s="19">
        <f t="shared" si="66"/>
        <v>0</v>
      </c>
      <c r="BF153" s="19">
        <f t="shared" si="66"/>
        <v>0</v>
      </c>
      <c r="BG153" s="19">
        <f t="shared" si="66"/>
        <v>0</v>
      </c>
      <c r="BH153" s="19">
        <f t="shared" si="66"/>
        <v>0</v>
      </c>
      <c r="BI153" s="19">
        <f t="shared" si="66"/>
        <v>0</v>
      </c>
      <c r="BJ153" s="19">
        <f t="shared" si="66"/>
        <v>0</v>
      </c>
    </row>
    <row r="154" spans="1:62" s="15" customFormat="1" ht="19.5" customHeight="1" x14ac:dyDescent="0.3">
      <c r="A154" s="24" t="s">
        <v>20</v>
      </c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21"/>
      <c r="R154" s="21"/>
      <c r="S154" s="21">
        <f>[2]Inflação!$R$4</f>
        <v>6.5799999999999997E-2</v>
      </c>
      <c r="T154" s="19">
        <f t="shared" ref="T154:BJ154" si="67">IF($AA$12=2,IF(T$97&lt;$AD75,HLOOKUP(T$97,$A$1:$CX$6,$AA75+1,TRUE),HLOOKUP(T$97,$A$1:$CX$6,$AB75+1,TRUE)),IF(T$97&lt;$AD$17,HLOOKUP(T$97,$A$1:$CX$6,$AA$17+1,TRUE),HLOOKUP(T$97,$A$1:$CX$6,$AB$17+1,TRUE)))</f>
        <v>0</v>
      </c>
      <c r="U154" s="19">
        <f t="shared" si="67"/>
        <v>0</v>
      </c>
      <c r="V154" s="19">
        <f t="shared" si="67"/>
        <v>0</v>
      </c>
      <c r="W154" s="19">
        <f t="shared" si="67"/>
        <v>0</v>
      </c>
      <c r="X154" s="19">
        <f t="shared" si="67"/>
        <v>0</v>
      </c>
      <c r="Y154" s="19">
        <f t="shared" si="67"/>
        <v>0</v>
      </c>
      <c r="Z154" s="19">
        <f t="shared" si="67"/>
        <v>0</v>
      </c>
      <c r="AA154" s="19">
        <f t="shared" si="67"/>
        <v>0</v>
      </c>
      <c r="AB154" s="19">
        <f t="shared" si="67"/>
        <v>0</v>
      </c>
      <c r="AC154" s="19">
        <f t="shared" si="67"/>
        <v>0</v>
      </c>
      <c r="AD154" s="19">
        <f t="shared" si="67"/>
        <v>0</v>
      </c>
      <c r="AE154" s="19">
        <f t="shared" si="67"/>
        <v>0</v>
      </c>
      <c r="AF154" s="19">
        <f t="shared" si="67"/>
        <v>0</v>
      </c>
      <c r="AG154" s="19">
        <f t="shared" si="67"/>
        <v>0</v>
      </c>
      <c r="AH154" s="19">
        <f t="shared" si="67"/>
        <v>0</v>
      </c>
      <c r="AI154" s="19">
        <f t="shared" si="67"/>
        <v>0</v>
      </c>
      <c r="AJ154" s="19">
        <f t="shared" si="67"/>
        <v>0</v>
      </c>
      <c r="AK154" s="19">
        <f t="shared" si="67"/>
        <v>0</v>
      </c>
      <c r="AL154" s="19">
        <f t="shared" si="67"/>
        <v>0</v>
      </c>
      <c r="AM154" s="19">
        <f t="shared" si="67"/>
        <v>0</v>
      </c>
      <c r="AN154" s="19">
        <f t="shared" si="67"/>
        <v>0</v>
      </c>
      <c r="AO154" s="19">
        <f t="shared" si="67"/>
        <v>0</v>
      </c>
      <c r="AP154" s="19">
        <f t="shared" si="67"/>
        <v>0</v>
      </c>
      <c r="AQ154" s="19">
        <f t="shared" si="67"/>
        <v>0</v>
      </c>
      <c r="AR154" s="19">
        <f t="shared" si="67"/>
        <v>0</v>
      </c>
      <c r="AS154" s="19">
        <f t="shared" si="67"/>
        <v>0</v>
      </c>
      <c r="AT154" s="19">
        <f t="shared" si="67"/>
        <v>0</v>
      </c>
      <c r="AU154" s="19">
        <f t="shared" si="67"/>
        <v>0</v>
      </c>
      <c r="AV154" s="19">
        <f t="shared" si="67"/>
        <v>0</v>
      </c>
      <c r="AW154" s="19">
        <f t="shared" si="67"/>
        <v>0</v>
      </c>
      <c r="AX154" s="19">
        <f t="shared" si="67"/>
        <v>0</v>
      </c>
      <c r="AY154" s="19">
        <f t="shared" si="67"/>
        <v>0</v>
      </c>
      <c r="AZ154" s="19">
        <f t="shared" si="67"/>
        <v>0</v>
      </c>
      <c r="BA154" s="19">
        <f t="shared" si="67"/>
        <v>0</v>
      </c>
      <c r="BB154" s="19">
        <f t="shared" si="67"/>
        <v>0</v>
      </c>
      <c r="BC154" s="19">
        <f t="shared" si="67"/>
        <v>0</v>
      </c>
      <c r="BD154" s="19">
        <f t="shared" si="67"/>
        <v>0</v>
      </c>
      <c r="BE154" s="19">
        <f t="shared" si="67"/>
        <v>0</v>
      </c>
      <c r="BF154" s="19">
        <f t="shared" si="67"/>
        <v>0</v>
      </c>
      <c r="BG154" s="19">
        <f t="shared" si="67"/>
        <v>0</v>
      </c>
      <c r="BH154" s="19">
        <f t="shared" si="67"/>
        <v>0</v>
      </c>
      <c r="BI154" s="19">
        <f t="shared" si="67"/>
        <v>0</v>
      </c>
      <c r="BJ154" s="19">
        <f t="shared" si="67"/>
        <v>0</v>
      </c>
    </row>
    <row r="155" spans="1:62" s="15" customFormat="1" ht="19.5" customHeight="1" x14ac:dyDescent="0.3">
      <c r="A155" s="24" t="s">
        <v>19</v>
      </c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21"/>
      <c r="R155" s="21"/>
      <c r="S155" s="21">
        <f>[2]Inflação!$R$4</f>
        <v>6.5799999999999997E-2</v>
      </c>
      <c r="T155" s="19">
        <f t="shared" ref="T155:BJ155" si="68">IF($AA$12=2,IF(T$97&lt;$AD76,HLOOKUP(T$97,$A$1:$CX$6,$AA76+1,TRUE),HLOOKUP(T$97,$A$1:$CX$6,$AB76+1,TRUE)),IF(T$97&lt;$AD$17,HLOOKUP(T$97,$A$1:$CX$6,$AA$17+1,TRUE),HLOOKUP(T$97,$A$1:$CX$6,$AB$17+1,TRUE)))</f>
        <v>0</v>
      </c>
      <c r="U155" s="19">
        <f t="shared" si="68"/>
        <v>0</v>
      </c>
      <c r="V155" s="19">
        <f t="shared" si="68"/>
        <v>0</v>
      </c>
      <c r="W155" s="19">
        <f t="shared" si="68"/>
        <v>0</v>
      </c>
      <c r="X155" s="19">
        <f t="shared" si="68"/>
        <v>0</v>
      </c>
      <c r="Y155" s="19">
        <f t="shared" si="68"/>
        <v>0</v>
      </c>
      <c r="Z155" s="19">
        <f t="shared" si="68"/>
        <v>0</v>
      </c>
      <c r="AA155" s="19">
        <f t="shared" si="68"/>
        <v>0</v>
      </c>
      <c r="AB155" s="19">
        <f t="shared" si="68"/>
        <v>0</v>
      </c>
      <c r="AC155" s="19">
        <f t="shared" si="68"/>
        <v>0</v>
      </c>
      <c r="AD155" s="19">
        <f t="shared" si="68"/>
        <v>0</v>
      </c>
      <c r="AE155" s="19">
        <f t="shared" si="68"/>
        <v>0</v>
      </c>
      <c r="AF155" s="19">
        <f t="shared" si="68"/>
        <v>0</v>
      </c>
      <c r="AG155" s="19">
        <f t="shared" si="68"/>
        <v>0</v>
      </c>
      <c r="AH155" s="19">
        <f t="shared" si="68"/>
        <v>0</v>
      </c>
      <c r="AI155" s="19">
        <f t="shared" si="68"/>
        <v>0</v>
      </c>
      <c r="AJ155" s="19">
        <f t="shared" si="68"/>
        <v>0</v>
      </c>
      <c r="AK155" s="19">
        <f t="shared" si="68"/>
        <v>0</v>
      </c>
      <c r="AL155" s="19">
        <f t="shared" si="68"/>
        <v>0</v>
      </c>
      <c r="AM155" s="19">
        <f t="shared" si="68"/>
        <v>0</v>
      </c>
      <c r="AN155" s="19">
        <f t="shared" si="68"/>
        <v>0</v>
      </c>
      <c r="AO155" s="19">
        <f t="shared" si="68"/>
        <v>0</v>
      </c>
      <c r="AP155" s="19">
        <f t="shared" si="68"/>
        <v>0</v>
      </c>
      <c r="AQ155" s="19">
        <f t="shared" si="68"/>
        <v>0</v>
      </c>
      <c r="AR155" s="19">
        <f t="shared" si="68"/>
        <v>0</v>
      </c>
      <c r="AS155" s="19">
        <f t="shared" si="68"/>
        <v>0</v>
      </c>
      <c r="AT155" s="19">
        <f t="shared" si="68"/>
        <v>0</v>
      </c>
      <c r="AU155" s="19">
        <f t="shared" si="68"/>
        <v>0</v>
      </c>
      <c r="AV155" s="19">
        <f t="shared" si="68"/>
        <v>0</v>
      </c>
      <c r="AW155" s="19">
        <f t="shared" si="68"/>
        <v>0</v>
      </c>
      <c r="AX155" s="19">
        <f t="shared" si="68"/>
        <v>0</v>
      </c>
      <c r="AY155" s="19">
        <f t="shared" si="68"/>
        <v>0</v>
      </c>
      <c r="AZ155" s="19">
        <f t="shared" si="68"/>
        <v>0</v>
      </c>
      <c r="BA155" s="19">
        <f t="shared" si="68"/>
        <v>0</v>
      </c>
      <c r="BB155" s="19">
        <f t="shared" si="68"/>
        <v>0</v>
      </c>
      <c r="BC155" s="19">
        <f t="shared" si="68"/>
        <v>0</v>
      </c>
      <c r="BD155" s="19">
        <f t="shared" si="68"/>
        <v>0</v>
      </c>
      <c r="BE155" s="19">
        <f t="shared" si="68"/>
        <v>0</v>
      </c>
      <c r="BF155" s="19">
        <f t="shared" si="68"/>
        <v>0</v>
      </c>
      <c r="BG155" s="19">
        <f t="shared" si="68"/>
        <v>0</v>
      </c>
      <c r="BH155" s="19">
        <f t="shared" si="68"/>
        <v>0</v>
      </c>
      <c r="BI155" s="19">
        <f t="shared" si="68"/>
        <v>0</v>
      </c>
      <c r="BJ155" s="19">
        <f t="shared" si="68"/>
        <v>0</v>
      </c>
    </row>
    <row r="156" spans="1:62" s="15" customFormat="1" ht="19.5" customHeight="1" x14ac:dyDescent="0.3">
      <c r="A156" s="24" t="s">
        <v>18</v>
      </c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21"/>
      <c r="R156" s="21"/>
      <c r="S156" s="21">
        <f>[2]Inflação!$R$4</f>
        <v>6.5799999999999997E-2</v>
      </c>
      <c r="T156" s="19">
        <f t="shared" ref="T156:BJ156" si="69">IF($AA$12=2,IF(T$97&lt;$AD77,HLOOKUP(T$97,$A$1:$CX$6,$AA77+1,TRUE),HLOOKUP(T$97,$A$1:$CX$6,$AB77+1,TRUE)),IF(T$97&lt;$AD$17,HLOOKUP(T$97,$A$1:$CX$6,$AA$17+1,TRUE),HLOOKUP(T$97,$A$1:$CX$6,$AB$17+1,TRUE)))</f>
        <v>0</v>
      </c>
      <c r="U156" s="19">
        <f t="shared" si="69"/>
        <v>0</v>
      </c>
      <c r="V156" s="19">
        <f t="shared" si="69"/>
        <v>0</v>
      </c>
      <c r="W156" s="19">
        <f t="shared" si="69"/>
        <v>0</v>
      </c>
      <c r="X156" s="19">
        <f t="shared" si="69"/>
        <v>0</v>
      </c>
      <c r="Y156" s="19">
        <f t="shared" si="69"/>
        <v>0</v>
      </c>
      <c r="Z156" s="19">
        <f t="shared" si="69"/>
        <v>0</v>
      </c>
      <c r="AA156" s="19">
        <f t="shared" si="69"/>
        <v>0</v>
      </c>
      <c r="AB156" s="19">
        <f t="shared" si="69"/>
        <v>0</v>
      </c>
      <c r="AC156" s="19">
        <f t="shared" si="69"/>
        <v>0</v>
      </c>
      <c r="AD156" s="19">
        <f t="shared" si="69"/>
        <v>0</v>
      </c>
      <c r="AE156" s="19">
        <f t="shared" si="69"/>
        <v>0</v>
      </c>
      <c r="AF156" s="19">
        <f t="shared" si="69"/>
        <v>0</v>
      </c>
      <c r="AG156" s="19">
        <f t="shared" si="69"/>
        <v>0</v>
      </c>
      <c r="AH156" s="19">
        <f t="shared" si="69"/>
        <v>0</v>
      </c>
      <c r="AI156" s="19">
        <f t="shared" si="69"/>
        <v>0</v>
      </c>
      <c r="AJ156" s="19">
        <f t="shared" si="69"/>
        <v>0</v>
      </c>
      <c r="AK156" s="19">
        <f t="shared" si="69"/>
        <v>0</v>
      </c>
      <c r="AL156" s="19">
        <f t="shared" si="69"/>
        <v>0</v>
      </c>
      <c r="AM156" s="19">
        <f t="shared" si="69"/>
        <v>0</v>
      </c>
      <c r="AN156" s="19">
        <f t="shared" si="69"/>
        <v>0</v>
      </c>
      <c r="AO156" s="19">
        <f t="shared" si="69"/>
        <v>0</v>
      </c>
      <c r="AP156" s="19">
        <f t="shared" si="69"/>
        <v>0</v>
      </c>
      <c r="AQ156" s="19">
        <f t="shared" si="69"/>
        <v>0</v>
      </c>
      <c r="AR156" s="19">
        <f t="shared" si="69"/>
        <v>0</v>
      </c>
      <c r="AS156" s="19">
        <f t="shared" si="69"/>
        <v>0</v>
      </c>
      <c r="AT156" s="19">
        <f t="shared" si="69"/>
        <v>0</v>
      </c>
      <c r="AU156" s="19">
        <f t="shared" si="69"/>
        <v>0</v>
      </c>
      <c r="AV156" s="19">
        <f t="shared" si="69"/>
        <v>0</v>
      </c>
      <c r="AW156" s="19">
        <f t="shared" si="69"/>
        <v>0</v>
      </c>
      <c r="AX156" s="19">
        <f t="shared" si="69"/>
        <v>0</v>
      </c>
      <c r="AY156" s="19">
        <f t="shared" si="69"/>
        <v>0</v>
      </c>
      <c r="AZ156" s="19">
        <f t="shared" si="69"/>
        <v>0</v>
      </c>
      <c r="BA156" s="19">
        <f t="shared" si="69"/>
        <v>0</v>
      </c>
      <c r="BB156" s="19">
        <f t="shared" si="69"/>
        <v>0</v>
      </c>
      <c r="BC156" s="19">
        <f t="shared" si="69"/>
        <v>0</v>
      </c>
      <c r="BD156" s="19">
        <f t="shared" si="69"/>
        <v>0</v>
      </c>
      <c r="BE156" s="19">
        <f t="shared" si="69"/>
        <v>0</v>
      </c>
      <c r="BF156" s="19">
        <f t="shared" si="69"/>
        <v>0</v>
      </c>
      <c r="BG156" s="19">
        <f t="shared" si="69"/>
        <v>0</v>
      </c>
      <c r="BH156" s="19">
        <f t="shared" si="69"/>
        <v>0</v>
      </c>
      <c r="BI156" s="19">
        <f t="shared" si="69"/>
        <v>0</v>
      </c>
      <c r="BJ156" s="19">
        <f t="shared" si="69"/>
        <v>0</v>
      </c>
    </row>
    <row r="157" spans="1:62" s="15" customFormat="1" ht="19.5" customHeight="1" x14ac:dyDescent="0.3">
      <c r="A157" s="24" t="s">
        <v>17</v>
      </c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21"/>
      <c r="R157" s="21"/>
      <c r="S157" s="21">
        <f>[2]Inflação!$R$4</f>
        <v>6.5799999999999997E-2</v>
      </c>
      <c r="T157" s="19">
        <f t="shared" ref="T157:BJ157" si="70">IF($AA$12=2,IF(T$97&lt;$AD78,HLOOKUP(T$97,$A$1:$CX$6,$AA78+1,TRUE),HLOOKUP(T$97,$A$1:$CX$6,$AB78+1,TRUE)),IF(T$97&lt;$AD$17,HLOOKUP(T$97,$A$1:$CX$6,$AA$17+1,TRUE),HLOOKUP(T$97,$A$1:$CX$6,$AB$17+1,TRUE)))</f>
        <v>0</v>
      </c>
      <c r="U157" s="19">
        <f t="shared" si="70"/>
        <v>0</v>
      </c>
      <c r="V157" s="19">
        <f t="shared" si="70"/>
        <v>0</v>
      </c>
      <c r="W157" s="19">
        <f t="shared" si="70"/>
        <v>0</v>
      </c>
      <c r="X157" s="19">
        <f t="shared" si="70"/>
        <v>0</v>
      </c>
      <c r="Y157" s="19">
        <f t="shared" si="70"/>
        <v>0</v>
      </c>
      <c r="Z157" s="19">
        <f t="shared" si="70"/>
        <v>0</v>
      </c>
      <c r="AA157" s="19">
        <f t="shared" si="70"/>
        <v>0</v>
      </c>
      <c r="AB157" s="19">
        <f t="shared" si="70"/>
        <v>0</v>
      </c>
      <c r="AC157" s="19">
        <f t="shared" si="70"/>
        <v>0</v>
      </c>
      <c r="AD157" s="19">
        <f t="shared" si="70"/>
        <v>0</v>
      </c>
      <c r="AE157" s="19">
        <f t="shared" si="70"/>
        <v>0</v>
      </c>
      <c r="AF157" s="19">
        <f t="shared" si="70"/>
        <v>0</v>
      </c>
      <c r="AG157" s="19">
        <f t="shared" si="70"/>
        <v>0</v>
      </c>
      <c r="AH157" s="19">
        <f t="shared" si="70"/>
        <v>0</v>
      </c>
      <c r="AI157" s="19">
        <f t="shared" si="70"/>
        <v>0</v>
      </c>
      <c r="AJ157" s="19">
        <f t="shared" si="70"/>
        <v>0</v>
      </c>
      <c r="AK157" s="19">
        <f t="shared" si="70"/>
        <v>0</v>
      </c>
      <c r="AL157" s="19">
        <f t="shared" si="70"/>
        <v>0</v>
      </c>
      <c r="AM157" s="19">
        <f t="shared" si="70"/>
        <v>0</v>
      </c>
      <c r="AN157" s="19">
        <f t="shared" si="70"/>
        <v>0</v>
      </c>
      <c r="AO157" s="19">
        <f t="shared" si="70"/>
        <v>0</v>
      </c>
      <c r="AP157" s="19">
        <f t="shared" si="70"/>
        <v>0</v>
      </c>
      <c r="AQ157" s="19">
        <f t="shared" si="70"/>
        <v>0</v>
      </c>
      <c r="AR157" s="19">
        <f t="shared" si="70"/>
        <v>0</v>
      </c>
      <c r="AS157" s="19">
        <f t="shared" si="70"/>
        <v>0</v>
      </c>
      <c r="AT157" s="19">
        <f t="shared" si="70"/>
        <v>0</v>
      </c>
      <c r="AU157" s="19">
        <f t="shared" si="70"/>
        <v>0</v>
      </c>
      <c r="AV157" s="19">
        <f t="shared" si="70"/>
        <v>0</v>
      </c>
      <c r="AW157" s="19">
        <f t="shared" si="70"/>
        <v>0</v>
      </c>
      <c r="AX157" s="19">
        <f t="shared" si="70"/>
        <v>0</v>
      </c>
      <c r="AY157" s="19">
        <f t="shared" si="70"/>
        <v>0</v>
      </c>
      <c r="AZ157" s="19">
        <f t="shared" si="70"/>
        <v>0</v>
      </c>
      <c r="BA157" s="19">
        <f t="shared" si="70"/>
        <v>0</v>
      </c>
      <c r="BB157" s="19">
        <f t="shared" si="70"/>
        <v>0</v>
      </c>
      <c r="BC157" s="19">
        <f t="shared" si="70"/>
        <v>0</v>
      </c>
      <c r="BD157" s="19">
        <f t="shared" si="70"/>
        <v>0</v>
      </c>
      <c r="BE157" s="19">
        <f t="shared" si="70"/>
        <v>0</v>
      </c>
      <c r="BF157" s="19">
        <f t="shared" si="70"/>
        <v>0</v>
      </c>
      <c r="BG157" s="19">
        <f t="shared" si="70"/>
        <v>0</v>
      </c>
      <c r="BH157" s="19">
        <f t="shared" si="70"/>
        <v>0</v>
      </c>
      <c r="BI157" s="19">
        <f t="shared" si="70"/>
        <v>0</v>
      </c>
      <c r="BJ157" s="19">
        <f t="shared" si="70"/>
        <v>0</v>
      </c>
    </row>
    <row r="158" spans="1:62" s="15" customFormat="1" ht="19.5" customHeight="1" x14ac:dyDescent="0.3">
      <c r="A158" s="24" t="s">
        <v>16</v>
      </c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21"/>
      <c r="R158" s="21"/>
      <c r="S158" s="21">
        <f>[2]Inflação!$R$4</f>
        <v>6.5799999999999997E-2</v>
      </c>
      <c r="T158" s="19">
        <f t="shared" ref="T158:BJ158" si="71">IF($AA$12=2,IF(T$97&lt;$AD79,HLOOKUP(T$97,$A$1:$CX$6,$AA79+1,TRUE),HLOOKUP(T$97,$A$1:$CX$6,$AB79+1,TRUE)),IF(T$97&lt;$AD$17,HLOOKUP(T$97,$A$1:$CX$6,$AA$17+1,TRUE),HLOOKUP(T$97,$A$1:$CX$6,$AB$17+1,TRUE)))</f>
        <v>0</v>
      </c>
      <c r="U158" s="19">
        <f t="shared" si="71"/>
        <v>0</v>
      </c>
      <c r="V158" s="19">
        <f t="shared" si="71"/>
        <v>0</v>
      </c>
      <c r="W158" s="19">
        <f t="shared" si="71"/>
        <v>0</v>
      </c>
      <c r="X158" s="19">
        <f t="shared" si="71"/>
        <v>0</v>
      </c>
      <c r="Y158" s="19">
        <f t="shared" si="71"/>
        <v>0</v>
      </c>
      <c r="Z158" s="19">
        <f t="shared" si="71"/>
        <v>0</v>
      </c>
      <c r="AA158" s="19">
        <f t="shared" si="71"/>
        <v>0</v>
      </c>
      <c r="AB158" s="19">
        <f t="shared" si="71"/>
        <v>0</v>
      </c>
      <c r="AC158" s="19">
        <f t="shared" si="71"/>
        <v>0</v>
      </c>
      <c r="AD158" s="19">
        <f t="shared" si="71"/>
        <v>0</v>
      </c>
      <c r="AE158" s="19">
        <f t="shared" si="71"/>
        <v>0</v>
      </c>
      <c r="AF158" s="19">
        <f t="shared" si="71"/>
        <v>0</v>
      </c>
      <c r="AG158" s="19">
        <f t="shared" si="71"/>
        <v>0</v>
      </c>
      <c r="AH158" s="19">
        <f t="shared" si="71"/>
        <v>0</v>
      </c>
      <c r="AI158" s="19">
        <f t="shared" si="71"/>
        <v>0</v>
      </c>
      <c r="AJ158" s="19">
        <f t="shared" si="71"/>
        <v>0</v>
      </c>
      <c r="AK158" s="19">
        <f t="shared" si="71"/>
        <v>0</v>
      </c>
      <c r="AL158" s="19">
        <f t="shared" si="71"/>
        <v>0</v>
      </c>
      <c r="AM158" s="19">
        <f t="shared" si="71"/>
        <v>0</v>
      </c>
      <c r="AN158" s="19">
        <f t="shared" si="71"/>
        <v>0</v>
      </c>
      <c r="AO158" s="19">
        <f t="shared" si="71"/>
        <v>0</v>
      </c>
      <c r="AP158" s="19">
        <f t="shared" si="71"/>
        <v>0</v>
      </c>
      <c r="AQ158" s="19">
        <f t="shared" si="71"/>
        <v>0</v>
      </c>
      <c r="AR158" s="19">
        <f t="shared" si="71"/>
        <v>0</v>
      </c>
      <c r="AS158" s="19">
        <f t="shared" si="71"/>
        <v>0</v>
      </c>
      <c r="AT158" s="19">
        <f t="shared" si="71"/>
        <v>0</v>
      </c>
      <c r="AU158" s="19">
        <f t="shared" si="71"/>
        <v>0</v>
      </c>
      <c r="AV158" s="19">
        <f t="shared" si="71"/>
        <v>0</v>
      </c>
      <c r="AW158" s="19">
        <f t="shared" si="71"/>
        <v>0</v>
      </c>
      <c r="AX158" s="19">
        <f t="shared" si="71"/>
        <v>0</v>
      </c>
      <c r="AY158" s="19">
        <f t="shared" si="71"/>
        <v>0</v>
      </c>
      <c r="AZ158" s="19">
        <f t="shared" si="71"/>
        <v>0</v>
      </c>
      <c r="BA158" s="19">
        <f t="shared" si="71"/>
        <v>0</v>
      </c>
      <c r="BB158" s="19">
        <f t="shared" si="71"/>
        <v>0</v>
      </c>
      <c r="BC158" s="19">
        <f t="shared" si="71"/>
        <v>0</v>
      </c>
      <c r="BD158" s="19">
        <f t="shared" si="71"/>
        <v>0</v>
      </c>
      <c r="BE158" s="19">
        <f t="shared" si="71"/>
        <v>0</v>
      </c>
      <c r="BF158" s="19">
        <f t="shared" si="71"/>
        <v>0</v>
      </c>
      <c r="BG158" s="19">
        <f t="shared" si="71"/>
        <v>0</v>
      </c>
      <c r="BH158" s="19">
        <f t="shared" si="71"/>
        <v>0</v>
      </c>
      <c r="BI158" s="19">
        <f t="shared" si="71"/>
        <v>0</v>
      </c>
      <c r="BJ158" s="19">
        <f t="shared" si="71"/>
        <v>0</v>
      </c>
    </row>
    <row r="159" spans="1:62" s="15" customFormat="1" ht="19.5" customHeight="1" x14ac:dyDescent="0.3">
      <c r="A159" s="24" t="s">
        <v>15</v>
      </c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21"/>
      <c r="R159" s="21"/>
      <c r="S159" s="21">
        <f>[2]Inflação!$R$4</f>
        <v>6.5799999999999997E-2</v>
      </c>
      <c r="T159" s="19">
        <f t="shared" ref="T159:BJ159" si="72">IF($AA$12=2,IF(T$97&lt;$AD80,HLOOKUP(T$97,$A$1:$CX$6,$AA80+1,TRUE),HLOOKUP(T$97,$A$1:$CX$6,$AB80+1,TRUE)),IF(T$97&lt;$AD$17,HLOOKUP(T$97,$A$1:$CX$6,$AA$17+1,TRUE),HLOOKUP(T$97,$A$1:$CX$6,$AB$17+1,TRUE)))</f>
        <v>0</v>
      </c>
      <c r="U159" s="19">
        <f t="shared" si="72"/>
        <v>0</v>
      </c>
      <c r="V159" s="19">
        <f t="shared" si="72"/>
        <v>0</v>
      </c>
      <c r="W159" s="19">
        <f t="shared" si="72"/>
        <v>0</v>
      </c>
      <c r="X159" s="19">
        <f t="shared" si="72"/>
        <v>0</v>
      </c>
      <c r="Y159" s="19">
        <f t="shared" si="72"/>
        <v>0</v>
      </c>
      <c r="Z159" s="19">
        <f t="shared" si="72"/>
        <v>0</v>
      </c>
      <c r="AA159" s="19">
        <f t="shared" si="72"/>
        <v>0</v>
      </c>
      <c r="AB159" s="19">
        <f t="shared" si="72"/>
        <v>0</v>
      </c>
      <c r="AC159" s="19">
        <f t="shared" si="72"/>
        <v>0</v>
      </c>
      <c r="AD159" s="19">
        <f t="shared" si="72"/>
        <v>0</v>
      </c>
      <c r="AE159" s="19">
        <f t="shared" si="72"/>
        <v>0</v>
      </c>
      <c r="AF159" s="19">
        <f t="shared" si="72"/>
        <v>0</v>
      </c>
      <c r="AG159" s="19">
        <f t="shared" si="72"/>
        <v>0</v>
      </c>
      <c r="AH159" s="19">
        <f t="shared" si="72"/>
        <v>0</v>
      </c>
      <c r="AI159" s="19">
        <f t="shared" si="72"/>
        <v>0</v>
      </c>
      <c r="AJ159" s="19">
        <f t="shared" si="72"/>
        <v>0</v>
      </c>
      <c r="AK159" s="19">
        <f t="shared" si="72"/>
        <v>0</v>
      </c>
      <c r="AL159" s="19">
        <f t="shared" si="72"/>
        <v>0</v>
      </c>
      <c r="AM159" s="19">
        <f t="shared" si="72"/>
        <v>0</v>
      </c>
      <c r="AN159" s="19">
        <f t="shared" si="72"/>
        <v>0</v>
      </c>
      <c r="AO159" s="19">
        <f t="shared" si="72"/>
        <v>0</v>
      </c>
      <c r="AP159" s="19">
        <f t="shared" si="72"/>
        <v>0</v>
      </c>
      <c r="AQ159" s="19">
        <f t="shared" si="72"/>
        <v>0</v>
      </c>
      <c r="AR159" s="19">
        <f t="shared" si="72"/>
        <v>0</v>
      </c>
      <c r="AS159" s="19">
        <f t="shared" si="72"/>
        <v>0</v>
      </c>
      <c r="AT159" s="19">
        <f t="shared" si="72"/>
        <v>0</v>
      </c>
      <c r="AU159" s="19">
        <f t="shared" si="72"/>
        <v>0</v>
      </c>
      <c r="AV159" s="19">
        <f t="shared" si="72"/>
        <v>0</v>
      </c>
      <c r="AW159" s="19">
        <f t="shared" si="72"/>
        <v>0</v>
      </c>
      <c r="AX159" s="19">
        <f t="shared" si="72"/>
        <v>0</v>
      </c>
      <c r="AY159" s="19">
        <f t="shared" si="72"/>
        <v>0</v>
      </c>
      <c r="AZ159" s="19">
        <f t="shared" si="72"/>
        <v>0</v>
      </c>
      <c r="BA159" s="19">
        <f t="shared" si="72"/>
        <v>0</v>
      </c>
      <c r="BB159" s="19">
        <f t="shared" si="72"/>
        <v>0</v>
      </c>
      <c r="BC159" s="19">
        <f t="shared" si="72"/>
        <v>0</v>
      </c>
      <c r="BD159" s="19">
        <f t="shared" si="72"/>
        <v>0</v>
      </c>
      <c r="BE159" s="19">
        <f t="shared" si="72"/>
        <v>0</v>
      </c>
      <c r="BF159" s="19">
        <f t="shared" si="72"/>
        <v>0</v>
      </c>
      <c r="BG159" s="19">
        <f t="shared" si="72"/>
        <v>0</v>
      </c>
      <c r="BH159" s="19">
        <f t="shared" si="72"/>
        <v>0</v>
      </c>
      <c r="BI159" s="19">
        <f t="shared" si="72"/>
        <v>0</v>
      </c>
      <c r="BJ159" s="19">
        <f t="shared" si="72"/>
        <v>0</v>
      </c>
    </row>
    <row r="160" spans="1:62" s="15" customFormat="1" ht="19.5" customHeight="1" x14ac:dyDescent="0.3">
      <c r="A160" s="24" t="s">
        <v>14</v>
      </c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21"/>
      <c r="R160" s="21"/>
      <c r="S160" s="21">
        <f>[2]Inflação!$R$4</f>
        <v>6.5799999999999997E-2</v>
      </c>
      <c r="T160" s="19">
        <f t="shared" ref="T160:BJ160" si="73">IF($AA$12=2,IF(T$97&lt;$AD81,HLOOKUP(T$97,$A$1:$CX$6,$AA81+1,TRUE),HLOOKUP(T$97,$A$1:$CX$6,$AB81+1,TRUE)),IF(T$97&lt;$AD$17,HLOOKUP(T$97,$A$1:$CX$6,$AA$17+1,TRUE),HLOOKUP(T$97,$A$1:$CX$6,$AB$17+1,TRUE)))</f>
        <v>0</v>
      </c>
      <c r="U160" s="19">
        <f t="shared" si="73"/>
        <v>0</v>
      </c>
      <c r="V160" s="19">
        <f t="shared" si="73"/>
        <v>0</v>
      </c>
      <c r="W160" s="19">
        <f t="shared" si="73"/>
        <v>0</v>
      </c>
      <c r="X160" s="19">
        <f t="shared" si="73"/>
        <v>0</v>
      </c>
      <c r="Y160" s="19">
        <f t="shared" si="73"/>
        <v>0</v>
      </c>
      <c r="Z160" s="19">
        <f t="shared" si="73"/>
        <v>0</v>
      </c>
      <c r="AA160" s="19">
        <f t="shared" si="73"/>
        <v>0</v>
      </c>
      <c r="AB160" s="19">
        <f t="shared" si="73"/>
        <v>0</v>
      </c>
      <c r="AC160" s="19">
        <f t="shared" si="73"/>
        <v>0</v>
      </c>
      <c r="AD160" s="19">
        <f t="shared" si="73"/>
        <v>0</v>
      </c>
      <c r="AE160" s="19">
        <f t="shared" si="73"/>
        <v>0</v>
      </c>
      <c r="AF160" s="19">
        <f t="shared" si="73"/>
        <v>0</v>
      </c>
      <c r="AG160" s="19">
        <f t="shared" si="73"/>
        <v>0</v>
      </c>
      <c r="AH160" s="19">
        <f t="shared" si="73"/>
        <v>0</v>
      </c>
      <c r="AI160" s="19">
        <f t="shared" si="73"/>
        <v>0</v>
      </c>
      <c r="AJ160" s="19">
        <f t="shared" si="73"/>
        <v>0</v>
      </c>
      <c r="AK160" s="19">
        <f t="shared" si="73"/>
        <v>0</v>
      </c>
      <c r="AL160" s="19">
        <f t="shared" si="73"/>
        <v>0</v>
      </c>
      <c r="AM160" s="19">
        <f t="shared" si="73"/>
        <v>0</v>
      </c>
      <c r="AN160" s="19">
        <f t="shared" si="73"/>
        <v>0</v>
      </c>
      <c r="AO160" s="19">
        <f t="shared" si="73"/>
        <v>0</v>
      </c>
      <c r="AP160" s="19">
        <f t="shared" si="73"/>
        <v>0</v>
      </c>
      <c r="AQ160" s="19">
        <f t="shared" si="73"/>
        <v>0</v>
      </c>
      <c r="AR160" s="19">
        <f t="shared" si="73"/>
        <v>0</v>
      </c>
      <c r="AS160" s="19">
        <f t="shared" si="73"/>
        <v>0</v>
      </c>
      <c r="AT160" s="19">
        <f t="shared" si="73"/>
        <v>0</v>
      </c>
      <c r="AU160" s="19">
        <f t="shared" si="73"/>
        <v>0</v>
      </c>
      <c r="AV160" s="19">
        <f t="shared" si="73"/>
        <v>0</v>
      </c>
      <c r="AW160" s="19">
        <f t="shared" si="73"/>
        <v>0</v>
      </c>
      <c r="AX160" s="19">
        <f t="shared" si="73"/>
        <v>0</v>
      </c>
      <c r="AY160" s="19">
        <f t="shared" si="73"/>
        <v>0</v>
      </c>
      <c r="AZ160" s="19">
        <f t="shared" si="73"/>
        <v>0</v>
      </c>
      <c r="BA160" s="19">
        <f t="shared" si="73"/>
        <v>0</v>
      </c>
      <c r="BB160" s="19">
        <f t="shared" si="73"/>
        <v>0</v>
      </c>
      <c r="BC160" s="19">
        <f t="shared" si="73"/>
        <v>0</v>
      </c>
      <c r="BD160" s="19">
        <f t="shared" si="73"/>
        <v>0</v>
      </c>
      <c r="BE160" s="19">
        <f t="shared" si="73"/>
        <v>0</v>
      </c>
      <c r="BF160" s="19">
        <f t="shared" si="73"/>
        <v>0</v>
      </c>
      <c r="BG160" s="19">
        <f t="shared" si="73"/>
        <v>0</v>
      </c>
      <c r="BH160" s="19">
        <f t="shared" si="73"/>
        <v>0</v>
      </c>
      <c r="BI160" s="19">
        <f t="shared" si="73"/>
        <v>0</v>
      </c>
      <c r="BJ160" s="19">
        <f t="shared" si="73"/>
        <v>0</v>
      </c>
    </row>
    <row r="161" spans="1:62" s="15" customFormat="1" ht="19.5" customHeight="1" x14ac:dyDescent="0.3">
      <c r="A161" s="24" t="s">
        <v>13</v>
      </c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21"/>
      <c r="R161" s="21"/>
      <c r="S161" s="21">
        <f>[2]Inflação!$R$4</f>
        <v>6.5799999999999997E-2</v>
      </c>
      <c r="T161" s="19">
        <f t="shared" ref="T161:BJ161" si="74">IF($AA$12=2,IF(T$97&lt;$AD82,HLOOKUP(T$97,$A$1:$CX$6,$AA82+1,TRUE),HLOOKUP(T$97,$A$1:$CX$6,$AB82+1,TRUE)),IF(T$97&lt;$AD$17,HLOOKUP(T$97,$A$1:$CX$6,$AA$17+1,TRUE),HLOOKUP(T$97,$A$1:$CX$6,$AB$17+1,TRUE)))</f>
        <v>0</v>
      </c>
      <c r="U161" s="19">
        <f t="shared" si="74"/>
        <v>0</v>
      </c>
      <c r="V161" s="19">
        <f t="shared" si="74"/>
        <v>0</v>
      </c>
      <c r="W161" s="19">
        <f t="shared" si="74"/>
        <v>0</v>
      </c>
      <c r="X161" s="19">
        <f t="shared" si="74"/>
        <v>0</v>
      </c>
      <c r="Y161" s="19">
        <f t="shared" si="74"/>
        <v>0</v>
      </c>
      <c r="Z161" s="19">
        <f t="shared" si="74"/>
        <v>0</v>
      </c>
      <c r="AA161" s="19">
        <f t="shared" si="74"/>
        <v>0</v>
      </c>
      <c r="AB161" s="19">
        <f t="shared" si="74"/>
        <v>0</v>
      </c>
      <c r="AC161" s="19">
        <f t="shared" si="74"/>
        <v>0</v>
      </c>
      <c r="AD161" s="19">
        <f t="shared" si="74"/>
        <v>0</v>
      </c>
      <c r="AE161" s="19">
        <f t="shared" si="74"/>
        <v>0</v>
      </c>
      <c r="AF161" s="19">
        <f t="shared" si="74"/>
        <v>0</v>
      </c>
      <c r="AG161" s="19">
        <f t="shared" si="74"/>
        <v>0</v>
      </c>
      <c r="AH161" s="19">
        <f t="shared" si="74"/>
        <v>0</v>
      </c>
      <c r="AI161" s="19">
        <f t="shared" si="74"/>
        <v>0</v>
      </c>
      <c r="AJ161" s="19">
        <f t="shared" si="74"/>
        <v>0</v>
      </c>
      <c r="AK161" s="19">
        <f t="shared" si="74"/>
        <v>0</v>
      </c>
      <c r="AL161" s="19">
        <f t="shared" si="74"/>
        <v>0</v>
      </c>
      <c r="AM161" s="19">
        <f t="shared" si="74"/>
        <v>0</v>
      </c>
      <c r="AN161" s="19">
        <f t="shared" si="74"/>
        <v>0</v>
      </c>
      <c r="AO161" s="19">
        <f t="shared" si="74"/>
        <v>0</v>
      </c>
      <c r="AP161" s="19">
        <f t="shared" si="74"/>
        <v>0</v>
      </c>
      <c r="AQ161" s="19">
        <f t="shared" si="74"/>
        <v>0</v>
      </c>
      <c r="AR161" s="19">
        <f t="shared" si="74"/>
        <v>0</v>
      </c>
      <c r="AS161" s="19">
        <f t="shared" si="74"/>
        <v>0</v>
      </c>
      <c r="AT161" s="19">
        <f t="shared" si="74"/>
        <v>0</v>
      </c>
      <c r="AU161" s="19">
        <f t="shared" si="74"/>
        <v>0</v>
      </c>
      <c r="AV161" s="19">
        <f t="shared" si="74"/>
        <v>0</v>
      </c>
      <c r="AW161" s="19">
        <f t="shared" si="74"/>
        <v>0</v>
      </c>
      <c r="AX161" s="19">
        <f t="shared" si="74"/>
        <v>0</v>
      </c>
      <c r="AY161" s="19">
        <f t="shared" si="74"/>
        <v>0</v>
      </c>
      <c r="AZ161" s="19">
        <f t="shared" si="74"/>
        <v>0</v>
      </c>
      <c r="BA161" s="19">
        <f t="shared" si="74"/>
        <v>0</v>
      </c>
      <c r="BB161" s="19">
        <f t="shared" si="74"/>
        <v>0</v>
      </c>
      <c r="BC161" s="19">
        <f t="shared" si="74"/>
        <v>0</v>
      </c>
      <c r="BD161" s="19">
        <f t="shared" si="74"/>
        <v>0</v>
      </c>
      <c r="BE161" s="19">
        <f t="shared" si="74"/>
        <v>0</v>
      </c>
      <c r="BF161" s="19">
        <f t="shared" si="74"/>
        <v>0</v>
      </c>
      <c r="BG161" s="19">
        <f t="shared" si="74"/>
        <v>0</v>
      </c>
      <c r="BH161" s="19">
        <f t="shared" si="74"/>
        <v>0</v>
      </c>
      <c r="BI161" s="19">
        <f t="shared" si="74"/>
        <v>0</v>
      </c>
      <c r="BJ161" s="19">
        <f t="shared" si="74"/>
        <v>0</v>
      </c>
    </row>
    <row r="162" spans="1:62" s="15" customFormat="1" ht="19.5" customHeight="1" x14ac:dyDescent="0.3">
      <c r="A162" s="24" t="s">
        <v>12</v>
      </c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21"/>
      <c r="R162" s="21"/>
      <c r="S162" s="21">
        <f>[2]Inflação!$R$4</f>
        <v>6.5799999999999997E-2</v>
      </c>
      <c r="T162" s="19">
        <f t="shared" ref="T162:BJ162" si="75">IF($AA$12=2,IF(T$97&lt;$AD83,HLOOKUP(T$97,$A$1:$CX$6,$AA83+1,TRUE),HLOOKUP(T$97,$A$1:$CX$6,$AB83+1,TRUE)),IF(T$97&lt;$AD$17,HLOOKUP(T$97,$A$1:$CX$6,$AA$17+1,TRUE),HLOOKUP(T$97,$A$1:$CX$6,$AB$17+1,TRUE)))</f>
        <v>0</v>
      </c>
      <c r="U162" s="19">
        <f t="shared" si="75"/>
        <v>0</v>
      </c>
      <c r="V162" s="19">
        <f t="shared" si="75"/>
        <v>0</v>
      </c>
      <c r="W162" s="19">
        <f t="shared" si="75"/>
        <v>0</v>
      </c>
      <c r="X162" s="19">
        <f t="shared" si="75"/>
        <v>0</v>
      </c>
      <c r="Y162" s="19">
        <f t="shared" si="75"/>
        <v>0</v>
      </c>
      <c r="Z162" s="19">
        <f t="shared" si="75"/>
        <v>0</v>
      </c>
      <c r="AA162" s="19">
        <f t="shared" si="75"/>
        <v>0</v>
      </c>
      <c r="AB162" s="19">
        <f t="shared" si="75"/>
        <v>0</v>
      </c>
      <c r="AC162" s="19">
        <f t="shared" si="75"/>
        <v>0</v>
      </c>
      <c r="AD162" s="19">
        <f t="shared" si="75"/>
        <v>0</v>
      </c>
      <c r="AE162" s="19">
        <f t="shared" si="75"/>
        <v>0</v>
      </c>
      <c r="AF162" s="19">
        <f t="shared" si="75"/>
        <v>0</v>
      </c>
      <c r="AG162" s="19">
        <f t="shared" si="75"/>
        <v>0</v>
      </c>
      <c r="AH162" s="19">
        <f t="shared" si="75"/>
        <v>0</v>
      </c>
      <c r="AI162" s="19">
        <f t="shared" si="75"/>
        <v>0</v>
      </c>
      <c r="AJ162" s="19">
        <f t="shared" si="75"/>
        <v>0</v>
      </c>
      <c r="AK162" s="19">
        <f t="shared" si="75"/>
        <v>0</v>
      </c>
      <c r="AL162" s="19">
        <f t="shared" si="75"/>
        <v>0</v>
      </c>
      <c r="AM162" s="19">
        <f t="shared" si="75"/>
        <v>0</v>
      </c>
      <c r="AN162" s="19">
        <f t="shared" si="75"/>
        <v>0</v>
      </c>
      <c r="AO162" s="19">
        <f t="shared" si="75"/>
        <v>0</v>
      </c>
      <c r="AP162" s="19">
        <f t="shared" si="75"/>
        <v>0</v>
      </c>
      <c r="AQ162" s="19">
        <f t="shared" si="75"/>
        <v>0</v>
      </c>
      <c r="AR162" s="19">
        <f t="shared" si="75"/>
        <v>0</v>
      </c>
      <c r="AS162" s="19">
        <f t="shared" si="75"/>
        <v>0</v>
      </c>
      <c r="AT162" s="19">
        <f t="shared" si="75"/>
        <v>0</v>
      </c>
      <c r="AU162" s="19">
        <f t="shared" si="75"/>
        <v>0</v>
      </c>
      <c r="AV162" s="19">
        <f t="shared" si="75"/>
        <v>0</v>
      </c>
      <c r="AW162" s="19">
        <f t="shared" si="75"/>
        <v>0</v>
      </c>
      <c r="AX162" s="19">
        <f t="shared" si="75"/>
        <v>0</v>
      </c>
      <c r="AY162" s="19">
        <f t="shared" si="75"/>
        <v>0</v>
      </c>
      <c r="AZ162" s="19">
        <f t="shared" si="75"/>
        <v>0</v>
      </c>
      <c r="BA162" s="19">
        <f t="shared" si="75"/>
        <v>0</v>
      </c>
      <c r="BB162" s="19">
        <f t="shared" si="75"/>
        <v>0</v>
      </c>
      <c r="BC162" s="19">
        <f t="shared" si="75"/>
        <v>0</v>
      </c>
      <c r="BD162" s="19">
        <f t="shared" si="75"/>
        <v>0</v>
      </c>
      <c r="BE162" s="19">
        <f t="shared" si="75"/>
        <v>0</v>
      </c>
      <c r="BF162" s="19">
        <f t="shared" si="75"/>
        <v>0</v>
      </c>
      <c r="BG162" s="19">
        <f t="shared" si="75"/>
        <v>0</v>
      </c>
      <c r="BH162" s="19">
        <f t="shared" si="75"/>
        <v>0</v>
      </c>
      <c r="BI162" s="19">
        <f t="shared" si="75"/>
        <v>0</v>
      </c>
      <c r="BJ162" s="19">
        <f t="shared" si="75"/>
        <v>0</v>
      </c>
    </row>
    <row r="163" spans="1:62" s="15" customFormat="1" ht="19.5" customHeight="1" x14ac:dyDescent="0.3">
      <c r="A163" s="24" t="s">
        <v>11</v>
      </c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21"/>
      <c r="R163" s="21"/>
      <c r="S163" s="21">
        <f>[2]Inflação!$R$4</f>
        <v>6.5799999999999997E-2</v>
      </c>
      <c r="T163" s="19">
        <f t="shared" ref="T163:BJ163" si="76">IF($AA$12=2,IF(T$97&lt;$AD84,HLOOKUP(T$97,$A$1:$CX$6,$AA84+1,TRUE),HLOOKUP(T$97,$A$1:$CX$6,$AB84+1,TRUE)),IF(T$97&lt;$AD$17,HLOOKUP(T$97,$A$1:$CX$6,$AA$17+1,TRUE),HLOOKUP(T$97,$A$1:$CX$6,$AB$17+1,TRUE)))</f>
        <v>0</v>
      </c>
      <c r="U163" s="19">
        <f t="shared" si="76"/>
        <v>0</v>
      </c>
      <c r="V163" s="19">
        <f t="shared" si="76"/>
        <v>0</v>
      </c>
      <c r="W163" s="19">
        <f t="shared" si="76"/>
        <v>0</v>
      </c>
      <c r="X163" s="19">
        <f t="shared" si="76"/>
        <v>0</v>
      </c>
      <c r="Y163" s="19">
        <f t="shared" si="76"/>
        <v>0</v>
      </c>
      <c r="Z163" s="19">
        <f t="shared" si="76"/>
        <v>0</v>
      </c>
      <c r="AA163" s="19">
        <f t="shared" si="76"/>
        <v>0</v>
      </c>
      <c r="AB163" s="19">
        <f t="shared" si="76"/>
        <v>0</v>
      </c>
      <c r="AC163" s="19">
        <f t="shared" si="76"/>
        <v>0</v>
      </c>
      <c r="AD163" s="19">
        <f t="shared" si="76"/>
        <v>0</v>
      </c>
      <c r="AE163" s="19">
        <f t="shared" si="76"/>
        <v>0</v>
      </c>
      <c r="AF163" s="19">
        <f t="shared" si="76"/>
        <v>0</v>
      </c>
      <c r="AG163" s="19">
        <f t="shared" si="76"/>
        <v>0</v>
      </c>
      <c r="AH163" s="19">
        <f t="shared" si="76"/>
        <v>0</v>
      </c>
      <c r="AI163" s="19">
        <f t="shared" si="76"/>
        <v>0</v>
      </c>
      <c r="AJ163" s="19">
        <f t="shared" si="76"/>
        <v>0</v>
      </c>
      <c r="AK163" s="19">
        <f t="shared" si="76"/>
        <v>0</v>
      </c>
      <c r="AL163" s="19">
        <f t="shared" si="76"/>
        <v>0</v>
      </c>
      <c r="AM163" s="19">
        <f t="shared" si="76"/>
        <v>0</v>
      </c>
      <c r="AN163" s="19">
        <f t="shared" si="76"/>
        <v>0</v>
      </c>
      <c r="AO163" s="19">
        <f t="shared" si="76"/>
        <v>0</v>
      </c>
      <c r="AP163" s="19">
        <f t="shared" si="76"/>
        <v>0</v>
      </c>
      <c r="AQ163" s="19">
        <f t="shared" si="76"/>
        <v>0</v>
      </c>
      <c r="AR163" s="19">
        <f t="shared" si="76"/>
        <v>0</v>
      </c>
      <c r="AS163" s="19">
        <f t="shared" si="76"/>
        <v>0</v>
      </c>
      <c r="AT163" s="19">
        <f t="shared" si="76"/>
        <v>0</v>
      </c>
      <c r="AU163" s="19">
        <f t="shared" si="76"/>
        <v>0</v>
      </c>
      <c r="AV163" s="19">
        <f t="shared" si="76"/>
        <v>0</v>
      </c>
      <c r="AW163" s="19">
        <f t="shared" si="76"/>
        <v>0</v>
      </c>
      <c r="AX163" s="19">
        <f t="shared" si="76"/>
        <v>0</v>
      </c>
      <c r="AY163" s="19">
        <f t="shared" si="76"/>
        <v>0</v>
      </c>
      <c r="AZ163" s="19">
        <f t="shared" si="76"/>
        <v>0</v>
      </c>
      <c r="BA163" s="19">
        <f t="shared" si="76"/>
        <v>0</v>
      </c>
      <c r="BB163" s="19">
        <f t="shared" si="76"/>
        <v>0</v>
      </c>
      <c r="BC163" s="19">
        <f t="shared" si="76"/>
        <v>0</v>
      </c>
      <c r="BD163" s="19">
        <f t="shared" si="76"/>
        <v>0</v>
      </c>
      <c r="BE163" s="19">
        <f t="shared" si="76"/>
        <v>0</v>
      </c>
      <c r="BF163" s="19">
        <f t="shared" si="76"/>
        <v>0</v>
      </c>
      <c r="BG163" s="19">
        <f t="shared" si="76"/>
        <v>0</v>
      </c>
      <c r="BH163" s="19">
        <f t="shared" si="76"/>
        <v>0</v>
      </c>
      <c r="BI163" s="19">
        <f t="shared" si="76"/>
        <v>0</v>
      </c>
      <c r="BJ163" s="19">
        <f t="shared" si="76"/>
        <v>0</v>
      </c>
    </row>
    <row r="164" spans="1:62" s="15" customFormat="1" ht="19.5" customHeight="1" x14ac:dyDescent="0.3">
      <c r="A164" s="24" t="s">
        <v>10</v>
      </c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21"/>
      <c r="R164" s="21"/>
      <c r="S164" s="21">
        <f>[2]Inflação!$R$4</f>
        <v>6.5799999999999997E-2</v>
      </c>
      <c r="T164" s="19">
        <f t="shared" ref="T164:BJ164" si="77">IF($AA$12=2,IF(T$97&lt;$AD85,HLOOKUP(T$97,$A$1:$CX$6,$AA85+1,TRUE),HLOOKUP(T$97,$A$1:$CX$6,$AB85+1,TRUE)),IF(T$97&lt;$AD$17,HLOOKUP(T$97,$A$1:$CX$6,$AA$17+1,TRUE),HLOOKUP(T$97,$A$1:$CX$6,$AB$17+1,TRUE)))</f>
        <v>0</v>
      </c>
      <c r="U164" s="19">
        <f t="shared" si="77"/>
        <v>0</v>
      </c>
      <c r="V164" s="19">
        <f t="shared" si="77"/>
        <v>0</v>
      </c>
      <c r="W164" s="19">
        <f t="shared" si="77"/>
        <v>0</v>
      </c>
      <c r="X164" s="19">
        <f t="shared" si="77"/>
        <v>0</v>
      </c>
      <c r="Y164" s="19">
        <f t="shared" si="77"/>
        <v>0</v>
      </c>
      <c r="Z164" s="19">
        <f t="shared" si="77"/>
        <v>0</v>
      </c>
      <c r="AA164" s="19">
        <f t="shared" si="77"/>
        <v>0</v>
      </c>
      <c r="AB164" s="19">
        <f t="shared" si="77"/>
        <v>0</v>
      </c>
      <c r="AC164" s="19">
        <f t="shared" si="77"/>
        <v>0</v>
      </c>
      <c r="AD164" s="19">
        <f t="shared" si="77"/>
        <v>0</v>
      </c>
      <c r="AE164" s="19">
        <f t="shared" si="77"/>
        <v>0</v>
      </c>
      <c r="AF164" s="19">
        <f t="shared" si="77"/>
        <v>0</v>
      </c>
      <c r="AG164" s="19">
        <f t="shared" si="77"/>
        <v>0</v>
      </c>
      <c r="AH164" s="19">
        <f t="shared" si="77"/>
        <v>0</v>
      </c>
      <c r="AI164" s="19">
        <f t="shared" si="77"/>
        <v>0</v>
      </c>
      <c r="AJ164" s="19">
        <f t="shared" si="77"/>
        <v>0</v>
      </c>
      <c r="AK164" s="19">
        <f t="shared" si="77"/>
        <v>0</v>
      </c>
      <c r="AL164" s="19">
        <f t="shared" si="77"/>
        <v>0</v>
      </c>
      <c r="AM164" s="19">
        <f t="shared" si="77"/>
        <v>0</v>
      </c>
      <c r="AN164" s="19">
        <f t="shared" si="77"/>
        <v>0</v>
      </c>
      <c r="AO164" s="19">
        <f t="shared" si="77"/>
        <v>0</v>
      </c>
      <c r="AP164" s="19">
        <f t="shared" si="77"/>
        <v>0</v>
      </c>
      <c r="AQ164" s="19">
        <f t="shared" si="77"/>
        <v>0</v>
      </c>
      <c r="AR164" s="19">
        <f t="shared" si="77"/>
        <v>0</v>
      </c>
      <c r="AS164" s="19">
        <f t="shared" si="77"/>
        <v>0</v>
      </c>
      <c r="AT164" s="19">
        <f t="shared" si="77"/>
        <v>0</v>
      </c>
      <c r="AU164" s="19">
        <f t="shared" si="77"/>
        <v>0</v>
      </c>
      <c r="AV164" s="19">
        <f t="shared" si="77"/>
        <v>0</v>
      </c>
      <c r="AW164" s="19">
        <f t="shared" si="77"/>
        <v>0</v>
      </c>
      <c r="AX164" s="19">
        <f t="shared" si="77"/>
        <v>0</v>
      </c>
      <c r="AY164" s="19">
        <f t="shared" si="77"/>
        <v>0</v>
      </c>
      <c r="AZ164" s="19">
        <f t="shared" si="77"/>
        <v>0</v>
      </c>
      <c r="BA164" s="19">
        <f t="shared" si="77"/>
        <v>0</v>
      </c>
      <c r="BB164" s="19">
        <f t="shared" si="77"/>
        <v>0</v>
      </c>
      <c r="BC164" s="19">
        <f t="shared" si="77"/>
        <v>0</v>
      </c>
      <c r="BD164" s="19">
        <f t="shared" si="77"/>
        <v>0</v>
      </c>
      <c r="BE164" s="19">
        <f t="shared" si="77"/>
        <v>0</v>
      </c>
      <c r="BF164" s="19">
        <f t="shared" si="77"/>
        <v>0</v>
      </c>
      <c r="BG164" s="19">
        <f t="shared" si="77"/>
        <v>0</v>
      </c>
      <c r="BH164" s="19">
        <f t="shared" si="77"/>
        <v>0</v>
      </c>
      <c r="BI164" s="19">
        <f t="shared" si="77"/>
        <v>0</v>
      </c>
      <c r="BJ164" s="19">
        <f t="shared" si="77"/>
        <v>0</v>
      </c>
    </row>
    <row r="165" spans="1:62" s="15" customFormat="1" ht="19.5" customHeight="1" x14ac:dyDescent="0.3">
      <c r="A165" s="24" t="s">
        <v>9</v>
      </c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21"/>
      <c r="R165" s="21"/>
      <c r="S165" s="21">
        <f>[2]Inflação!$R$4</f>
        <v>6.5799999999999997E-2</v>
      </c>
      <c r="T165" s="19">
        <f t="shared" ref="T165:BJ165" si="78">IF($AA$12=2,IF(T$97&lt;$AD86,HLOOKUP(T$97,$A$1:$CX$6,$AA86+1,TRUE),HLOOKUP(T$97,$A$1:$CX$6,$AB86+1,TRUE)),IF(T$97&lt;$AD$17,HLOOKUP(T$97,$A$1:$CX$6,$AA$17+1,TRUE),HLOOKUP(T$97,$A$1:$CX$6,$AB$17+1,TRUE)))</f>
        <v>0</v>
      </c>
      <c r="U165" s="19">
        <f t="shared" si="78"/>
        <v>0</v>
      </c>
      <c r="V165" s="19">
        <f t="shared" si="78"/>
        <v>0</v>
      </c>
      <c r="W165" s="19">
        <f t="shared" si="78"/>
        <v>0</v>
      </c>
      <c r="X165" s="19">
        <f t="shared" si="78"/>
        <v>0</v>
      </c>
      <c r="Y165" s="19">
        <f t="shared" si="78"/>
        <v>0</v>
      </c>
      <c r="Z165" s="19">
        <f t="shared" si="78"/>
        <v>0</v>
      </c>
      <c r="AA165" s="19">
        <f t="shared" si="78"/>
        <v>0</v>
      </c>
      <c r="AB165" s="19">
        <f t="shared" si="78"/>
        <v>0</v>
      </c>
      <c r="AC165" s="19">
        <f t="shared" si="78"/>
        <v>0</v>
      </c>
      <c r="AD165" s="19">
        <f t="shared" si="78"/>
        <v>0</v>
      </c>
      <c r="AE165" s="19">
        <f t="shared" si="78"/>
        <v>0</v>
      </c>
      <c r="AF165" s="19">
        <f t="shared" si="78"/>
        <v>0</v>
      </c>
      <c r="AG165" s="19">
        <f t="shared" si="78"/>
        <v>0</v>
      </c>
      <c r="AH165" s="19">
        <f t="shared" si="78"/>
        <v>0</v>
      </c>
      <c r="AI165" s="19">
        <f t="shared" si="78"/>
        <v>0</v>
      </c>
      <c r="AJ165" s="19">
        <f t="shared" si="78"/>
        <v>0</v>
      </c>
      <c r="AK165" s="19">
        <f t="shared" si="78"/>
        <v>0</v>
      </c>
      <c r="AL165" s="19">
        <f t="shared" si="78"/>
        <v>0</v>
      </c>
      <c r="AM165" s="19">
        <f t="shared" si="78"/>
        <v>0</v>
      </c>
      <c r="AN165" s="19">
        <f t="shared" si="78"/>
        <v>0</v>
      </c>
      <c r="AO165" s="19">
        <f t="shared" si="78"/>
        <v>0</v>
      </c>
      <c r="AP165" s="19">
        <f t="shared" si="78"/>
        <v>0</v>
      </c>
      <c r="AQ165" s="19">
        <f t="shared" si="78"/>
        <v>0</v>
      </c>
      <c r="AR165" s="19">
        <f t="shared" si="78"/>
        <v>0</v>
      </c>
      <c r="AS165" s="19">
        <f t="shared" si="78"/>
        <v>0</v>
      </c>
      <c r="AT165" s="19">
        <f t="shared" si="78"/>
        <v>0</v>
      </c>
      <c r="AU165" s="19">
        <f t="shared" si="78"/>
        <v>0</v>
      </c>
      <c r="AV165" s="19">
        <f t="shared" si="78"/>
        <v>0</v>
      </c>
      <c r="AW165" s="19">
        <f t="shared" si="78"/>
        <v>0</v>
      </c>
      <c r="AX165" s="19">
        <f t="shared" si="78"/>
        <v>0</v>
      </c>
      <c r="AY165" s="19">
        <f t="shared" si="78"/>
        <v>0</v>
      </c>
      <c r="AZ165" s="19">
        <f t="shared" si="78"/>
        <v>0</v>
      </c>
      <c r="BA165" s="19">
        <f t="shared" si="78"/>
        <v>0</v>
      </c>
      <c r="BB165" s="19">
        <f t="shared" si="78"/>
        <v>0</v>
      </c>
      <c r="BC165" s="19">
        <f t="shared" si="78"/>
        <v>0</v>
      </c>
      <c r="BD165" s="19">
        <f t="shared" si="78"/>
        <v>0</v>
      </c>
      <c r="BE165" s="19">
        <f t="shared" si="78"/>
        <v>0</v>
      </c>
      <c r="BF165" s="19">
        <f t="shared" si="78"/>
        <v>0</v>
      </c>
      <c r="BG165" s="19">
        <f t="shared" si="78"/>
        <v>0</v>
      </c>
      <c r="BH165" s="19">
        <f t="shared" si="78"/>
        <v>0</v>
      </c>
      <c r="BI165" s="19">
        <f t="shared" si="78"/>
        <v>0</v>
      </c>
      <c r="BJ165" s="19">
        <f t="shared" si="78"/>
        <v>0</v>
      </c>
    </row>
    <row r="166" spans="1:62" s="15" customFormat="1" ht="19.5" customHeight="1" x14ac:dyDescent="0.3">
      <c r="A166" s="24" t="s">
        <v>8</v>
      </c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21"/>
      <c r="R166" s="21"/>
      <c r="S166" s="21">
        <f>[2]Inflação!$R$4</f>
        <v>6.5799999999999997E-2</v>
      </c>
      <c r="T166" s="19">
        <f t="shared" ref="T166:BJ166" si="79">IF($AA$12=2,IF(T$97&lt;$AD87,HLOOKUP(T$97,$A$1:$CX$6,$AA87+1,TRUE),HLOOKUP(T$97,$A$1:$CX$6,$AB87+1,TRUE)),IF(T$97&lt;$AD$17,HLOOKUP(T$97,$A$1:$CX$6,$AA$17+1,TRUE),HLOOKUP(T$97,$A$1:$CX$6,$AB$17+1,TRUE)))</f>
        <v>0</v>
      </c>
      <c r="U166" s="19">
        <f t="shared" si="79"/>
        <v>0</v>
      </c>
      <c r="V166" s="19">
        <f t="shared" si="79"/>
        <v>0</v>
      </c>
      <c r="W166" s="19">
        <f t="shared" si="79"/>
        <v>0</v>
      </c>
      <c r="X166" s="19">
        <f t="shared" si="79"/>
        <v>0</v>
      </c>
      <c r="Y166" s="19">
        <f t="shared" si="79"/>
        <v>0</v>
      </c>
      <c r="Z166" s="19">
        <f t="shared" si="79"/>
        <v>0</v>
      </c>
      <c r="AA166" s="19">
        <f t="shared" si="79"/>
        <v>0</v>
      </c>
      <c r="AB166" s="19">
        <f t="shared" si="79"/>
        <v>0</v>
      </c>
      <c r="AC166" s="19">
        <f t="shared" si="79"/>
        <v>0</v>
      </c>
      <c r="AD166" s="19">
        <f t="shared" si="79"/>
        <v>0</v>
      </c>
      <c r="AE166" s="19">
        <f t="shared" si="79"/>
        <v>0</v>
      </c>
      <c r="AF166" s="19">
        <f t="shared" si="79"/>
        <v>0</v>
      </c>
      <c r="AG166" s="19">
        <f t="shared" si="79"/>
        <v>0</v>
      </c>
      <c r="AH166" s="19">
        <f t="shared" si="79"/>
        <v>0</v>
      </c>
      <c r="AI166" s="19">
        <f t="shared" si="79"/>
        <v>0</v>
      </c>
      <c r="AJ166" s="19">
        <f t="shared" si="79"/>
        <v>0</v>
      </c>
      <c r="AK166" s="19">
        <f t="shared" si="79"/>
        <v>0</v>
      </c>
      <c r="AL166" s="19">
        <f t="shared" si="79"/>
        <v>0</v>
      </c>
      <c r="AM166" s="19">
        <f t="shared" si="79"/>
        <v>0</v>
      </c>
      <c r="AN166" s="19">
        <f t="shared" si="79"/>
        <v>0</v>
      </c>
      <c r="AO166" s="19">
        <f t="shared" si="79"/>
        <v>0</v>
      </c>
      <c r="AP166" s="19">
        <f t="shared" si="79"/>
        <v>0</v>
      </c>
      <c r="AQ166" s="19">
        <f t="shared" si="79"/>
        <v>0</v>
      </c>
      <c r="AR166" s="19">
        <f t="shared" si="79"/>
        <v>0</v>
      </c>
      <c r="AS166" s="19">
        <f t="shared" si="79"/>
        <v>0</v>
      </c>
      <c r="AT166" s="19">
        <f t="shared" si="79"/>
        <v>0</v>
      </c>
      <c r="AU166" s="19">
        <f t="shared" si="79"/>
        <v>0</v>
      </c>
      <c r="AV166" s="19">
        <f t="shared" si="79"/>
        <v>0</v>
      </c>
      <c r="AW166" s="19">
        <f t="shared" si="79"/>
        <v>0</v>
      </c>
      <c r="AX166" s="19">
        <f t="shared" si="79"/>
        <v>0</v>
      </c>
      <c r="AY166" s="19">
        <f t="shared" si="79"/>
        <v>0</v>
      </c>
      <c r="AZ166" s="19">
        <f t="shared" si="79"/>
        <v>0</v>
      </c>
      <c r="BA166" s="19">
        <f t="shared" si="79"/>
        <v>0</v>
      </c>
      <c r="BB166" s="19">
        <f t="shared" si="79"/>
        <v>0</v>
      </c>
      <c r="BC166" s="19">
        <f t="shared" si="79"/>
        <v>0</v>
      </c>
      <c r="BD166" s="19">
        <f t="shared" si="79"/>
        <v>0</v>
      </c>
      <c r="BE166" s="19">
        <f t="shared" si="79"/>
        <v>0</v>
      </c>
      <c r="BF166" s="19">
        <f t="shared" si="79"/>
        <v>0</v>
      </c>
      <c r="BG166" s="19">
        <f t="shared" si="79"/>
        <v>0</v>
      </c>
      <c r="BH166" s="19">
        <f t="shared" si="79"/>
        <v>0</v>
      </c>
      <c r="BI166" s="19">
        <f t="shared" si="79"/>
        <v>0</v>
      </c>
      <c r="BJ166" s="19">
        <f t="shared" si="79"/>
        <v>0</v>
      </c>
    </row>
    <row r="167" spans="1:62" s="15" customFormat="1" ht="19.5" customHeight="1" x14ac:dyDescent="0.3">
      <c r="A167" s="23" t="s">
        <v>7</v>
      </c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21"/>
      <c r="R167" s="21"/>
      <c r="S167" s="21">
        <f>[2]Inflação!$R$4</f>
        <v>6.5799999999999997E-2</v>
      </c>
      <c r="T167" s="19">
        <f t="shared" ref="T167:BJ167" si="80">IF($AA$12=2,IF(T$97&lt;$AD88,HLOOKUP(T$97,$A$1:$CX$6,$AA88+1,TRUE),HLOOKUP(T$97,$A$1:$CX$6,$AB88+1,TRUE)),IF(T$97&lt;$AD$17,HLOOKUP(T$97,$A$1:$CX$6,$AA$17+1,TRUE),HLOOKUP(T$97,$A$1:$CX$6,$AB$17+1,TRUE)))</f>
        <v>0</v>
      </c>
      <c r="U167" s="19">
        <f t="shared" si="80"/>
        <v>0</v>
      </c>
      <c r="V167" s="19">
        <f t="shared" si="80"/>
        <v>0</v>
      </c>
      <c r="W167" s="19">
        <f t="shared" si="80"/>
        <v>0</v>
      </c>
      <c r="X167" s="19">
        <f t="shared" si="80"/>
        <v>0</v>
      </c>
      <c r="Y167" s="19">
        <f t="shared" si="80"/>
        <v>0</v>
      </c>
      <c r="Z167" s="19">
        <f t="shared" si="80"/>
        <v>0</v>
      </c>
      <c r="AA167" s="19">
        <f t="shared" si="80"/>
        <v>0</v>
      </c>
      <c r="AB167" s="19">
        <f t="shared" si="80"/>
        <v>0</v>
      </c>
      <c r="AC167" s="19">
        <f t="shared" si="80"/>
        <v>0</v>
      </c>
      <c r="AD167" s="19">
        <f t="shared" si="80"/>
        <v>0</v>
      </c>
      <c r="AE167" s="19">
        <f t="shared" si="80"/>
        <v>0</v>
      </c>
      <c r="AF167" s="19">
        <f t="shared" si="80"/>
        <v>0</v>
      </c>
      <c r="AG167" s="19">
        <f t="shared" si="80"/>
        <v>0</v>
      </c>
      <c r="AH167" s="19">
        <f t="shared" si="80"/>
        <v>0</v>
      </c>
      <c r="AI167" s="19">
        <f t="shared" si="80"/>
        <v>0</v>
      </c>
      <c r="AJ167" s="19">
        <f t="shared" si="80"/>
        <v>0</v>
      </c>
      <c r="AK167" s="19">
        <f t="shared" si="80"/>
        <v>0</v>
      </c>
      <c r="AL167" s="19">
        <f t="shared" si="80"/>
        <v>0</v>
      </c>
      <c r="AM167" s="19">
        <f t="shared" si="80"/>
        <v>0</v>
      </c>
      <c r="AN167" s="19">
        <f t="shared" si="80"/>
        <v>0</v>
      </c>
      <c r="AO167" s="19">
        <f t="shared" si="80"/>
        <v>0</v>
      </c>
      <c r="AP167" s="19">
        <f t="shared" si="80"/>
        <v>0</v>
      </c>
      <c r="AQ167" s="19">
        <f t="shared" si="80"/>
        <v>0</v>
      </c>
      <c r="AR167" s="19">
        <f t="shared" si="80"/>
        <v>0</v>
      </c>
      <c r="AS167" s="19">
        <f t="shared" si="80"/>
        <v>0</v>
      </c>
      <c r="AT167" s="19">
        <f t="shared" si="80"/>
        <v>0</v>
      </c>
      <c r="AU167" s="19">
        <f t="shared" si="80"/>
        <v>0</v>
      </c>
      <c r="AV167" s="19">
        <f t="shared" si="80"/>
        <v>0</v>
      </c>
      <c r="AW167" s="19">
        <f t="shared" si="80"/>
        <v>0</v>
      </c>
      <c r="AX167" s="19">
        <f t="shared" si="80"/>
        <v>0</v>
      </c>
      <c r="AY167" s="19">
        <f t="shared" si="80"/>
        <v>0</v>
      </c>
      <c r="AZ167" s="19">
        <f t="shared" si="80"/>
        <v>0</v>
      </c>
      <c r="BA167" s="19">
        <f t="shared" si="80"/>
        <v>0</v>
      </c>
      <c r="BB167" s="19">
        <f t="shared" si="80"/>
        <v>0</v>
      </c>
      <c r="BC167" s="19">
        <f t="shared" si="80"/>
        <v>0</v>
      </c>
      <c r="BD167" s="19">
        <f t="shared" si="80"/>
        <v>0</v>
      </c>
      <c r="BE167" s="19">
        <f t="shared" si="80"/>
        <v>0</v>
      </c>
      <c r="BF167" s="19">
        <f t="shared" si="80"/>
        <v>0</v>
      </c>
      <c r="BG167" s="19">
        <f t="shared" si="80"/>
        <v>0</v>
      </c>
      <c r="BH167" s="19">
        <f t="shared" si="80"/>
        <v>0</v>
      </c>
      <c r="BI167" s="19">
        <f t="shared" si="80"/>
        <v>0</v>
      </c>
      <c r="BJ167" s="19">
        <f t="shared" si="80"/>
        <v>0</v>
      </c>
    </row>
    <row r="168" spans="1:62" s="15" customFormat="1" ht="19.5" customHeight="1" x14ac:dyDescent="0.3">
      <c r="A168" s="22" t="s">
        <v>6</v>
      </c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21"/>
      <c r="R168" s="21"/>
      <c r="S168" s="21">
        <f>[2]Inflação!$R$4</f>
        <v>6.5799999999999997E-2</v>
      </c>
      <c r="T168" s="16">
        <f t="shared" ref="T168:BJ168" si="81">IF($AA$12=2,IF(T$97&lt;$AD89,HLOOKUP(T$97,$A$1:$CX$6,$AA89+1,TRUE),HLOOKUP(T$97,$A$1:$CX$6,$AB89+1,TRUE)),IF(T$97&lt;$AD$17,HLOOKUP(T$97,$A$1:$CX$6,$AA$17+1,TRUE),HLOOKUP(T$97,$A$1:$CX$6,$AB$17+1,TRUE)))</f>
        <v>0</v>
      </c>
      <c r="U168" s="16">
        <f t="shared" si="81"/>
        <v>0</v>
      </c>
      <c r="V168" s="16">
        <f t="shared" si="81"/>
        <v>0</v>
      </c>
      <c r="W168" s="16">
        <f t="shared" si="81"/>
        <v>0</v>
      </c>
      <c r="X168" s="16">
        <f t="shared" si="81"/>
        <v>0</v>
      </c>
      <c r="Y168" s="16">
        <f t="shared" si="81"/>
        <v>0</v>
      </c>
      <c r="Z168" s="16">
        <f t="shared" si="81"/>
        <v>0</v>
      </c>
      <c r="AA168" s="16">
        <f t="shared" si="81"/>
        <v>0</v>
      </c>
      <c r="AB168" s="16">
        <f t="shared" si="81"/>
        <v>0</v>
      </c>
      <c r="AC168" s="16">
        <f t="shared" si="81"/>
        <v>0</v>
      </c>
      <c r="AD168" s="16">
        <f t="shared" si="81"/>
        <v>0</v>
      </c>
      <c r="AE168" s="16">
        <f t="shared" si="81"/>
        <v>0</v>
      </c>
      <c r="AF168" s="16">
        <f t="shared" si="81"/>
        <v>0</v>
      </c>
      <c r="AG168" s="16">
        <f t="shared" si="81"/>
        <v>0</v>
      </c>
      <c r="AH168" s="16">
        <f t="shared" si="81"/>
        <v>0</v>
      </c>
      <c r="AI168" s="16">
        <f t="shared" si="81"/>
        <v>0</v>
      </c>
      <c r="AJ168" s="16">
        <f t="shared" si="81"/>
        <v>0</v>
      </c>
      <c r="AK168" s="16">
        <f t="shared" si="81"/>
        <v>0</v>
      </c>
      <c r="AL168" s="16">
        <f t="shared" si="81"/>
        <v>0</v>
      </c>
      <c r="AM168" s="16">
        <f t="shared" si="81"/>
        <v>0</v>
      </c>
      <c r="AN168" s="16">
        <f t="shared" si="81"/>
        <v>0</v>
      </c>
      <c r="AO168" s="16">
        <f t="shared" si="81"/>
        <v>0</v>
      </c>
      <c r="AP168" s="16">
        <f t="shared" si="81"/>
        <v>0</v>
      </c>
      <c r="AQ168" s="16">
        <f t="shared" si="81"/>
        <v>0</v>
      </c>
      <c r="AR168" s="16">
        <f t="shared" si="81"/>
        <v>0</v>
      </c>
      <c r="AS168" s="16">
        <f t="shared" si="81"/>
        <v>0</v>
      </c>
      <c r="AT168" s="16">
        <f t="shared" si="81"/>
        <v>0</v>
      </c>
      <c r="AU168" s="16">
        <f t="shared" si="81"/>
        <v>0</v>
      </c>
      <c r="AV168" s="16">
        <f t="shared" si="81"/>
        <v>0</v>
      </c>
      <c r="AW168" s="16">
        <f t="shared" si="81"/>
        <v>0</v>
      </c>
      <c r="AX168" s="16">
        <f t="shared" si="81"/>
        <v>0</v>
      </c>
      <c r="AY168" s="16">
        <f t="shared" si="81"/>
        <v>0</v>
      </c>
      <c r="AZ168" s="16">
        <f t="shared" si="81"/>
        <v>0</v>
      </c>
      <c r="BA168" s="16">
        <f t="shared" si="81"/>
        <v>0</v>
      </c>
      <c r="BB168" s="16">
        <f t="shared" si="81"/>
        <v>0</v>
      </c>
      <c r="BC168" s="16">
        <f t="shared" si="81"/>
        <v>0</v>
      </c>
      <c r="BD168" s="16">
        <f t="shared" si="81"/>
        <v>0</v>
      </c>
      <c r="BE168" s="16">
        <f t="shared" si="81"/>
        <v>0</v>
      </c>
      <c r="BF168" s="16">
        <f t="shared" si="81"/>
        <v>0</v>
      </c>
      <c r="BG168" s="16">
        <f t="shared" si="81"/>
        <v>0</v>
      </c>
      <c r="BH168" s="16">
        <f t="shared" si="81"/>
        <v>0</v>
      </c>
      <c r="BI168" s="16">
        <f t="shared" si="81"/>
        <v>0</v>
      </c>
      <c r="BJ168" s="16">
        <f t="shared" si="81"/>
        <v>0</v>
      </c>
    </row>
    <row r="169" spans="1:62" s="15" customFormat="1" ht="19.5" customHeight="1" x14ac:dyDescent="0.3">
      <c r="A169" s="20" t="s">
        <v>5</v>
      </c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9">
        <f t="shared" ref="S169:BJ169" si="82">IF($AA$12=2,IF(S$97&lt;$AD90,HLOOKUP(S$97,$A$1:$CX$6,$AA90+1,TRUE),HLOOKUP(S$97,$A$1:$CX$6,$AB90+1,TRUE)),IF(S$97&lt;$AD$18,HLOOKUP(S$97,$A$1:$CX$6,$AA$18+1,TRUE),HLOOKUP(S$97,$A$1:$CX$6,$AB$18+1,TRUE)))</f>
        <v>0</v>
      </c>
      <c r="T169" s="19">
        <f t="shared" si="82"/>
        <v>0</v>
      </c>
      <c r="U169" s="19">
        <f t="shared" si="82"/>
        <v>4.9999999999998899E-3</v>
      </c>
      <c r="V169" s="19">
        <f t="shared" si="82"/>
        <v>2.4899999999999901E-2</v>
      </c>
      <c r="W169" s="19">
        <f t="shared" si="82"/>
        <v>2.49487116092428E-2</v>
      </c>
      <c r="X169" s="19">
        <f t="shared" si="82"/>
        <v>2.5849999999999901E-2</v>
      </c>
      <c r="Y169" s="19">
        <f t="shared" si="82"/>
        <v>2.8731208964885235E-2</v>
      </c>
      <c r="Z169" s="19">
        <f t="shared" si="82"/>
        <v>2.8064834702553165E-2</v>
      </c>
      <c r="AA169" s="19">
        <f t="shared" si="82"/>
        <v>2.7646569875538152E-2</v>
      </c>
      <c r="AB169" s="19">
        <f t="shared" si="82"/>
        <v>2.6978790417540255E-2</v>
      </c>
      <c r="AC169" s="19">
        <f t="shared" si="82"/>
        <v>2.6296607216641732E-2</v>
      </c>
      <c r="AD169" s="19">
        <f t="shared" si="82"/>
        <v>2.5598040784136522E-2</v>
      </c>
      <c r="AE169" s="19">
        <f t="shared" si="82"/>
        <v>2.4895526658569089E-2</v>
      </c>
      <c r="AF169" s="19">
        <f t="shared" si="82"/>
        <v>2.4166576900878312E-2</v>
      </c>
      <c r="AG169" s="19">
        <f t="shared" si="82"/>
        <v>2.3406657402370135E-2</v>
      </c>
      <c r="AH169" s="19">
        <f t="shared" si="82"/>
        <v>2.2695446441881817E-2</v>
      </c>
      <c r="AI169" s="19">
        <f t="shared" si="82"/>
        <v>2.1977830901553252E-2</v>
      </c>
      <c r="AJ169" s="19">
        <f t="shared" si="82"/>
        <v>2.1288781275005331E-2</v>
      </c>
      <c r="AK169" s="19">
        <f t="shared" si="82"/>
        <v>2.0556186381589736E-2</v>
      </c>
      <c r="AL169" s="19">
        <f t="shared" si="82"/>
        <v>1.9811359735816048E-2</v>
      </c>
      <c r="AM169" s="19">
        <f t="shared" si="82"/>
        <v>1.9118433926365919E-2</v>
      </c>
      <c r="AN169" s="19">
        <f t="shared" si="82"/>
        <v>1.8331897084149507E-2</v>
      </c>
      <c r="AO169" s="19">
        <f t="shared" si="82"/>
        <v>1.7573479985674156E-2</v>
      </c>
      <c r="AP169" s="19">
        <f t="shared" si="82"/>
        <v>1.6860337402607062E-2</v>
      </c>
      <c r="AQ169" s="19">
        <f t="shared" si="82"/>
        <v>1.6161697153056931E-2</v>
      </c>
      <c r="AR169" s="19">
        <f t="shared" si="82"/>
        <v>1.5459587769107497E-2</v>
      </c>
      <c r="AS169" s="19">
        <f t="shared" si="82"/>
        <v>1.4826506058668754E-2</v>
      </c>
      <c r="AT169" s="19">
        <f t="shared" si="82"/>
        <v>1.42287626779809E-2</v>
      </c>
      <c r="AU169" s="19">
        <f t="shared" si="82"/>
        <v>1.3649404998509196E-2</v>
      </c>
      <c r="AV169" s="19">
        <f t="shared" si="82"/>
        <v>1.3043397003133395E-2</v>
      </c>
      <c r="AW169" s="19">
        <f t="shared" si="82"/>
        <v>1.2521649769168475E-2</v>
      </c>
      <c r="AX169" s="19">
        <f t="shared" si="82"/>
        <v>1.2017528767387819E-2</v>
      </c>
      <c r="AY169" s="19">
        <f t="shared" si="82"/>
        <v>1.1496536750218889E-2</v>
      </c>
      <c r="AZ169" s="19">
        <f t="shared" si="82"/>
        <v>1.1048060817422378E-2</v>
      </c>
      <c r="BA169" s="19">
        <f t="shared" si="82"/>
        <v>1.0689970535119331E-2</v>
      </c>
      <c r="BB169" s="19">
        <f t="shared" si="82"/>
        <v>1.0300098244171219E-2</v>
      </c>
      <c r="BC169" s="19">
        <f t="shared" si="82"/>
        <v>9.9734672320013207E-3</v>
      </c>
      <c r="BD169" s="19">
        <f t="shared" si="82"/>
        <v>9.5449965825775696E-3</v>
      </c>
      <c r="BE169" s="19">
        <f t="shared" si="82"/>
        <v>9.243820964026872E-3</v>
      </c>
      <c r="BF169" s="19">
        <f t="shared" si="82"/>
        <v>8.9028762870235756E-3</v>
      </c>
      <c r="BG169" s="19">
        <f t="shared" si="82"/>
        <v>8.5898901722729626E-3</v>
      </c>
      <c r="BH169" s="19">
        <f t="shared" si="82"/>
        <v>8.3593852442267469E-3</v>
      </c>
      <c r="BI169" s="19">
        <f t="shared" si="82"/>
        <v>8.1406114721822576E-3</v>
      </c>
      <c r="BJ169" s="19">
        <f t="shared" si="82"/>
        <v>7.9039757353913664E-3</v>
      </c>
    </row>
    <row r="170" spans="1:62" s="15" customFormat="1" ht="19.5" customHeight="1" x14ac:dyDescent="0.3">
      <c r="A170" s="20" t="s">
        <v>4</v>
      </c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9">
        <f t="shared" ref="S170:BJ170" si="83">IF($AA$12=2,IF(S$97&lt;$AD91,HLOOKUP(S$97,$A$1:$CX$6,$AA91+1,TRUE),HLOOKUP(S$97,$A$1:$CX$6,$AB91+1,TRUE)),IF(S$97&lt;$AD$18,HLOOKUP(S$97,$A$1:$CX$6,$AA$18+1,TRUE),HLOOKUP(S$97,$A$1:$CX$6,$AB$18+1,TRUE)))</f>
        <v>0</v>
      </c>
      <c r="T170" s="19">
        <f t="shared" si="83"/>
        <v>0</v>
      </c>
      <c r="U170" s="19">
        <f t="shared" si="83"/>
        <v>4.9999999999998899E-3</v>
      </c>
      <c r="V170" s="19">
        <f t="shared" si="83"/>
        <v>2.4899999999999901E-2</v>
      </c>
      <c r="W170" s="19">
        <f t="shared" si="83"/>
        <v>2.49487116092428E-2</v>
      </c>
      <c r="X170" s="19">
        <f t="shared" si="83"/>
        <v>2.5849999999999901E-2</v>
      </c>
      <c r="Y170" s="19">
        <f t="shared" si="83"/>
        <v>2.8731208964885235E-2</v>
      </c>
      <c r="Z170" s="19">
        <f t="shared" si="83"/>
        <v>2.8064834702553165E-2</v>
      </c>
      <c r="AA170" s="19">
        <f t="shared" si="83"/>
        <v>2.7646569875538152E-2</v>
      </c>
      <c r="AB170" s="19">
        <f t="shared" si="83"/>
        <v>2.6978790417540255E-2</v>
      </c>
      <c r="AC170" s="19">
        <f t="shared" si="83"/>
        <v>2.6296607216641732E-2</v>
      </c>
      <c r="AD170" s="19">
        <f t="shared" si="83"/>
        <v>2.5598040784136522E-2</v>
      </c>
      <c r="AE170" s="19">
        <f t="shared" si="83"/>
        <v>2.4895526658569089E-2</v>
      </c>
      <c r="AF170" s="19">
        <f t="shared" si="83"/>
        <v>2.4166576900878312E-2</v>
      </c>
      <c r="AG170" s="19">
        <f t="shared" si="83"/>
        <v>2.3406657402370135E-2</v>
      </c>
      <c r="AH170" s="19">
        <f t="shared" si="83"/>
        <v>2.2695446441881817E-2</v>
      </c>
      <c r="AI170" s="19">
        <f t="shared" si="83"/>
        <v>2.1977830901553252E-2</v>
      </c>
      <c r="AJ170" s="19">
        <f t="shared" si="83"/>
        <v>2.1288781275005331E-2</v>
      </c>
      <c r="AK170" s="19">
        <f t="shared" si="83"/>
        <v>2.0556186381589736E-2</v>
      </c>
      <c r="AL170" s="19">
        <f t="shared" si="83"/>
        <v>1.9811359735816048E-2</v>
      </c>
      <c r="AM170" s="19">
        <f t="shared" si="83"/>
        <v>1.9118433926365919E-2</v>
      </c>
      <c r="AN170" s="19">
        <f t="shared" si="83"/>
        <v>1.8331897084149507E-2</v>
      </c>
      <c r="AO170" s="19">
        <f t="shared" si="83"/>
        <v>1.7573479985674156E-2</v>
      </c>
      <c r="AP170" s="19">
        <f t="shared" si="83"/>
        <v>1.6860337402607062E-2</v>
      </c>
      <c r="AQ170" s="19">
        <f t="shared" si="83"/>
        <v>1.6161697153056931E-2</v>
      </c>
      <c r="AR170" s="19">
        <f t="shared" si="83"/>
        <v>1.5459587769107497E-2</v>
      </c>
      <c r="AS170" s="19">
        <f t="shared" si="83"/>
        <v>1.4826506058668754E-2</v>
      </c>
      <c r="AT170" s="19">
        <f t="shared" si="83"/>
        <v>1.42287626779809E-2</v>
      </c>
      <c r="AU170" s="19">
        <f t="shared" si="83"/>
        <v>1.3649404998509196E-2</v>
      </c>
      <c r="AV170" s="19">
        <f t="shared" si="83"/>
        <v>1.3043397003133395E-2</v>
      </c>
      <c r="AW170" s="19">
        <f t="shared" si="83"/>
        <v>1.2521649769168475E-2</v>
      </c>
      <c r="AX170" s="19">
        <f t="shared" si="83"/>
        <v>1.2017528767387819E-2</v>
      </c>
      <c r="AY170" s="19">
        <f t="shared" si="83"/>
        <v>1.1496536750218889E-2</v>
      </c>
      <c r="AZ170" s="19">
        <f t="shared" si="83"/>
        <v>1.1048060817422378E-2</v>
      </c>
      <c r="BA170" s="19">
        <f t="shared" si="83"/>
        <v>1.0689970535119331E-2</v>
      </c>
      <c r="BB170" s="19">
        <f t="shared" si="83"/>
        <v>1.0300098244171219E-2</v>
      </c>
      <c r="BC170" s="19">
        <f t="shared" si="83"/>
        <v>9.9734672320013207E-3</v>
      </c>
      <c r="BD170" s="19">
        <f t="shared" si="83"/>
        <v>9.5449965825775696E-3</v>
      </c>
      <c r="BE170" s="19">
        <f t="shared" si="83"/>
        <v>9.243820964026872E-3</v>
      </c>
      <c r="BF170" s="19">
        <f t="shared" si="83"/>
        <v>8.9028762870235756E-3</v>
      </c>
      <c r="BG170" s="19">
        <f t="shared" si="83"/>
        <v>8.5898901722729626E-3</v>
      </c>
      <c r="BH170" s="19">
        <f t="shared" si="83"/>
        <v>8.3593852442267469E-3</v>
      </c>
      <c r="BI170" s="19">
        <f t="shared" si="83"/>
        <v>8.1406114721822576E-3</v>
      </c>
      <c r="BJ170" s="19">
        <f t="shared" si="83"/>
        <v>7.9039757353913664E-3</v>
      </c>
    </row>
    <row r="171" spans="1:62" s="15" customFormat="1" ht="19.5" customHeight="1" x14ac:dyDescent="0.3">
      <c r="A171" s="20" t="s">
        <v>3</v>
      </c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9">
        <f t="shared" ref="S171:BJ171" si="84">IF($AA$12=2,IF(S$97&lt;$AD92,HLOOKUP(S$97,$A$1:$CX$6,$AA92+1,TRUE),HLOOKUP(S$97,$A$1:$CX$6,$AB92+1,TRUE)),IF(S$97&lt;$AD$18,HLOOKUP(S$97,$A$1:$CX$6,$AA$18+1,TRUE),HLOOKUP(S$97,$A$1:$CX$6,$AB$18+1,TRUE)))</f>
        <v>0</v>
      </c>
      <c r="T171" s="19">
        <f t="shared" si="84"/>
        <v>0</v>
      </c>
      <c r="U171" s="19">
        <f t="shared" si="84"/>
        <v>4.9999999999998899E-3</v>
      </c>
      <c r="V171" s="19">
        <f t="shared" si="84"/>
        <v>2.4899999999999901E-2</v>
      </c>
      <c r="W171" s="19">
        <f t="shared" si="84"/>
        <v>2.49487116092428E-2</v>
      </c>
      <c r="X171" s="19">
        <f t="shared" si="84"/>
        <v>2.5849999999999901E-2</v>
      </c>
      <c r="Y171" s="19">
        <f t="shared" si="84"/>
        <v>2.8731208964885235E-2</v>
      </c>
      <c r="Z171" s="19">
        <f t="shared" si="84"/>
        <v>2.8064834702553165E-2</v>
      </c>
      <c r="AA171" s="19">
        <f t="shared" si="84"/>
        <v>2.7646569875538152E-2</v>
      </c>
      <c r="AB171" s="19">
        <f t="shared" si="84"/>
        <v>2.6978790417540255E-2</v>
      </c>
      <c r="AC171" s="19">
        <f t="shared" si="84"/>
        <v>2.6296607216641732E-2</v>
      </c>
      <c r="AD171" s="19">
        <f t="shared" si="84"/>
        <v>2.5598040784136522E-2</v>
      </c>
      <c r="AE171" s="19">
        <f t="shared" si="84"/>
        <v>2.4895526658569089E-2</v>
      </c>
      <c r="AF171" s="19">
        <f t="shared" si="84"/>
        <v>2.4166576900878312E-2</v>
      </c>
      <c r="AG171" s="19">
        <f t="shared" si="84"/>
        <v>2.3406657402370135E-2</v>
      </c>
      <c r="AH171" s="19">
        <f t="shared" si="84"/>
        <v>2.2695446441881817E-2</v>
      </c>
      <c r="AI171" s="19">
        <f t="shared" si="84"/>
        <v>2.1977830901553252E-2</v>
      </c>
      <c r="AJ171" s="19">
        <f t="shared" si="84"/>
        <v>2.1288781275005331E-2</v>
      </c>
      <c r="AK171" s="19">
        <f t="shared" si="84"/>
        <v>2.0556186381589736E-2</v>
      </c>
      <c r="AL171" s="19">
        <f t="shared" si="84"/>
        <v>1.9811359735816048E-2</v>
      </c>
      <c r="AM171" s="19">
        <f t="shared" si="84"/>
        <v>1.9118433926365919E-2</v>
      </c>
      <c r="AN171" s="19">
        <f t="shared" si="84"/>
        <v>1.8331897084149507E-2</v>
      </c>
      <c r="AO171" s="19">
        <f t="shared" si="84"/>
        <v>1.7573479985674156E-2</v>
      </c>
      <c r="AP171" s="19">
        <f t="shared" si="84"/>
        <v>1.6860337402607062E-2</v>
      </c>
      <c r="AQ171" s="19">
        <f t="shared" si="84"/>
        <v>1.6161697153056931E-2</v>
      </c>
      <c r="AR171" s="19">
        <f t="shared" si="84"/>
        <v>1.5459587769107497E-2</v>
      </c>
      <c r="AS171" s="19">
        <f t="shared" si="84"/>
        <v>1.4826506058668754E-2</v>
      </c>
      <c r="AT171" s="19">
        <f t="shared" si="84"/>
        <v>1.42287626779809E-2</v>
      </c>
      <c r="AU171" s="19">
        <f t="shared" si="84"/>
        <v>1.3649404998509196E-2</v>
      </c>
      <c r="AV171" s="19">
        <f t="shared" si="84"/>
        <v>1.3043397003133395E-2</v>
      </c>
      <c r="AW171" s="19">
        <f t="shared" si="84"/>
        <v>1.2521649769168475E-2</v>
      </c>
      <c r="AX171" s="19">
        <f t="shared" si="84"/>
        <v>1.2017528767387819E-2</v>
      </c>
      <c r="AY171" s="19">
        <f t="shared" si="84"/>
        <v>1.1496536750218889E-2</v>
      </c>
      <c r="AZ171" s="19">
        <f t="shared" si="84"/>
        <v>1.1048060817422378E-2</v>
      </c>
      <c r="BA171" s="19">
        <f t="shared" si="84"/>
        <v>1.0689970535119331E-2</v>
      </c>
      <c r="BB171" s="19">
        <f t="shared" si="84"/>
        <v>1.0300098244171219E-2</v>
      </c>
      <c r="BC171" s="19">
        <f t="shared" si="84"/>
        <v>9.9734672320013207E-3</v>
      </c>
      <c r="BD171" s="19">
        <f t="shared" si="84"/>
        <v>9.5449965825775696E-3</v>
      </c>
      <c r="BE171" s="19">
        <f t="shared" si="84"/>
        <v>9.243820964026872E-3</v>
      </c>
      <c r="BF171" s="19">
        <f t="shared" si="84"/>
        <v>8.9028762870235756E-3</v>
      </c>
      <c r="BG171" s="19">
        <f t="shared" si="84"/>
        <v>8.5898901722729626E-3</v>
      </c>
      <c r="BH171" s="19">
        <f t="shared" si="84"/>
        <v>8.3593852442267469E-3</v>
      </c>
      <c r="BI171" s="19">
        <f t="shared" si="84"/>
        <v>8.1406114721822576E-3</v>
      </c>
      <c r="BJ171" s="19">
        <f t="shared" si="84"/>
        <v>7.9039757353913664E-3</v>
      </c>
    </row>
    <row r="172" spans="1:62" s="15" customFormat="1" ht="19.5" customHeight="1" x14ac:dyDescent="0.3">
      <c r="A172" s="20" t="s">
        <v>2</v>
      </c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9">
        <f t="shared" ref="S172:BJ172" si="85">IF($AA$12=2,IF(S$97&lt;$AD93,HLOOKUP(S$97,$A$1:$CX$6,$AA93+1,TRUE),HLOOKUP(S$97,$A$1:$CX$6,$AB93+1,TRUE)),IF(S$97&lt;$AD$18,HLOOKUP(S$97,$A$1:$CX$6,$AA$18+1,TRUE),HLOOKUP(S$97,$A$1:$CX$6,$AB$18+1,TRUE)))</f>
        <v>0</v>
      </c>
      <c r="T172" s="19">
        <f t="shared" si="85"/>
        <v>0</v>
      </c>
      <c r="U172" s="19">
        <f t="shared" si="85"/>
        <v>4.9999999999998899E-3</v>
      </c>
      <c r="V172" s="19">
        <f t="shared" si="85"/>
        <v>2.4899999999999901E-2</v>
      </c>
      <c r="W172" s="19">
        <f t="shared" si="85"/>
        <v>2.49487116092428E-2</v>
      </c>
      <c r="X172" s="19">
        <f t="shared" si="85"/>
        <v>2.5849999999999901E-2</v>
      </c>
      <c r="Y172" s="19">
        <f t="shared" si="85"/>
        <v>2.8731208964885235E-2</v>
      </c>
      <c r="Z172" s="19">
        <f t="shared" si="85"/>
        <v>2.8064834702553165E-2</v>
      </c>
      <c r="AA172" s="19">
        <f t="shared" si="85"/>
        <v>2.7646569875538152E-2</v>
      </c>
      <c r="AB172" s="19">
        <f t="shared" si="85"/>
        <v>2.6978790417540255E-2</v>
      </c>
      <c r="AC172" s="19">
        <f t="shared" si="85"/>
        <v>2.6296607216641732E-2</v>
      </c>
      <c r="AD172" s="19">
        <f t="shared" si="85"/>
        <v>2.5598040784136522E-2</v>
      </c>
      <c r="AE172" s="19">
        <f t="shared" si="85"/>
        <v>2.4895526658569089E-2</v>
      </c>
      <c r="AF172" s="19">
        <f t="shared" si="85"/>
        <v>2.4166576900878312E-2</v>
      </c>
      <c r="AG172" s="19">
        <f t="shared" si="85"/>
        <v>2.3406657402370135E-2</v>
      </c>
      <c r="AH172" s="19">
        <f t="shared" si="85"/>
        <v>2.2695446441881817E-2</v>
      </c>
      <c r="AI172" s="19">
        <f t="shared" si="85"/>
        <v>2.1977830901553252E-2</v>
      </c>
      <c r="AJ172" s="19">
        <f t="shared" si="85"/>
        <v>2.1288781275005331E-2</v>
      </c>
      <c r="AK172" s="19">
        <f t="shared" si="85"/>
        <v>2.0556186381589736E-2</v>
      </c>
      <c r="AL172" s="19">
        <f t="shared" si="85"/>
        <v>1.9811359735816048E-2</v>
      </c>
      <c r="AM172" s="19">
        <f t="shared" si="85"/>
        <v>1.9118433926365919E-2</v>
      </c>
      <c r="AN172" s="19">
        <f t="shared" si="85"/>
        <v>1.8331897084149507E-2</v>
      </c>
      <c r="AO172" s="19">
        <f t="shared" si="85"/>
        <v>1.7573479985674156E-2</v>
      </c>
      <c r="AP172" s="19">
        <f t="shared" si="85"/>
        <v>1.6860337402607062E-2</v>
      </c>
      <c r="AQ172" s="19">
        <f t="shared" si="85"/>
        <v>1.6161697153056931E-2</v>
      </c>
      <c r="AR172" s="19">
        <f t="shared" si="85"/>
        <v>1.5459587769107497E-2</v>
      </c>
      <c r="AS172" s="19">
        <f t="shared" si="85"/>
        <v>1.4826506058668754E-2</v>
      </c>
      <c r="AT172" s="19">
        <f t="shared" si="85"/>
        <v>1.42287626779809E-2</v>
      </c>
      <c r="AU172" s="19">
        <f t="shared" si="85"/>
        <v>1.3649404998509196E-2</v>
      </c>
      <c r="AV172" s="19">
        <f t="shared" si="85"/>
        <v>1.3043397003133395E-2</v>
      </c>
      <c r="AW172" s="19">
        <f t="shared" si="85"/>
        <v>1.2521649769168475E-2</v>
      </c>
      <c r="AX172" s="19">
        <f t="shared" si="85"/>
        <v>1.2017528767387819E-2</v>
      </c>
      <c r="AY172" s="19">
        <f t="shared" si="85"/>
        <v>1.1496536750218889E-2</v>
      </c>
      <c r="AZ172" s="19">
        <f t="shared" si="85"/>
        <v>1.1048060817422378E-2</v>
      </c>
      <c r="BA172" s="19">
        <f t="shared" si="85"/>
        <v>1.0689970535119331E-2</v>
      </c>
      <c r="BB172" s="19">
        <f t="shared" si="85"/>
        <v>1.0300098244171219E-2</v>
      </c>
      <c r="BC172" s="19">
        <f t="shared" si="85"/>
        <v>9.9734672320013207E-3</v>
      </c>
      <c r="BD172" s="19">
        <f t="shared" si="85"/>
        <v>9.5449965825775696E-3</v>
      </c>
      <c r="BE172" s="19">
        <f t="shared" si="85"/>
        <v>9.243820964026872E-3</v>
      </c>
      <c r="BF172" s="19">
        <f t="shared" si="85"/>
        <v>8.9028762870235756E-3</v>
      </c>
      <c r="BG172" s="19">
        <f t="shared" si="85"/>
        <v>8.5898901722729626E-3</v>
      </c>
      <c r="BH172" s="19">
        <f t="shared" si="85"/>
        <v>8.3593852442267469E-3</v>
      </c>
      <c r="BI172" s="19">
        <f t="shared" si="85"/>
        <v>8.1406114721822576E-3</v>
      </c>
      <c r="BJ172" s="19">
        <f t="shared" si="85"/>
        <v>7.9039757353913664E-3</v>
      </c>
    </row>
    <row r="173" spans="1:62" s="15" customFormat="1" ht="19.5" customHeight="1" x14ac:dyDescent="0.3">
      <c r="A173" s="20" t="s">
        <v>1</v>
      </c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9">
        <f t="shared" ref="S173:BJ173" si="86">IF($AA$12=2,IF(S$97&lt;$AD94,HLOOKUP(S$97,$A$1:$CX$6,$AA94+1,TRUE),HLOOKUP(S$97,$A$1:$CX$6,$AB94+1,TRUE)),IF(S$97&lt;$AD$18,HLOOKUP(S$97,$A$1:$CX$6,$AA$18+1,TRUE),HLOOKUP(S$97,$A$1:$CX$6,$AB$18+1,TRUE)))</f>
        <v>0</v>
      </c>
      <c r="T173" s="19">
        <f t="shared" si="86"/>
        <v>0</v>
      </c>
      <c r="U173" s="19">
        <f t="shared" si="86"/>
        <v>4.9999999999998899E-3</v>
      </c>
      <c r="V173" s="19">
        <f t="shared" si="86"/>
        <v>2.4899999999999901E-2</v>
      </c>
      <c r="W173" s="19">
        <f t="shared" si="86"/>
        <v>2.49487116092428E-2</v>
      </c>
      <c r="X173" s="19">
        <f t="shared" si="86"/>
        <v>2.5849999999999901E-2</v>
      </c>
      <c r="Y173" s="19">
        <f t="shared" si="86"/>
        <v>2.8731208964885235E-2</v>
      </c>
      <c r="Z173" s="19">
        <f t="shared" si="86"/>
        <v>2.8064834702553165E-2</v>
      </c>
      <c r="AA173" s="19">
        <f t="shared" si="86"/>
        <v>2.7646569875538152E-2</v>
      </c>
      <c r="AB173" s="19">
        <f t="shared" si="86"/>
        <v>2.6978790417540255E-2</v>
      </c>
      <c r="AC173" s="19">
        <f t="shared" si="86"/>
        <v>2.6296607216641732E-2</v>
      </c>
      <c r="AD173" s="19">
        <f t="shared" si="86"/>
        <v>2.5598040784136522E-2</v>
      </c>
      <c r="AE173" s="19">
        <f t="shared" si="86"/>
        <v>2.4895526658569089E-2</v>
      </c>
      <c r="AF173" s="19">
        <f t="shared" si="86"/>
        <v>2.4166576900878312E-2</v>
      </c>
      <c r="AG173" s="19">
        <f t="shared" si="86"/>
        <v>2.3406657402370135E-2</v>
      </c>
      <c r="AH173" s="19">
        <f t="shared" si="86"/>
        <v>2.2695446441881817E-2</v>
      </c>
      <c r="AI173" s="19">
        <f t="shared" si="86"/>
        <v>2.1977830901553252E-2</v>
      </c>
      <c r="AJ173" s="19">
        <f t="shared" si="86"/>
        <v>2.1288781275005331E-2</v>
      </c>
      <c r="AK173" s="19">
        <f t="shared" si="86"/>
        <v>2.0556186381589736E-2</v>
      </c>
      <c r="AL173" s="19">
        <f t="shared" si="86"/>
        <v>1.9811359735816048E-2</v>
      </c>
      <c r="AM173" s="19">
        <f t="shared" si="86"/>
        <v>1.9118433926365919E-2</v>
      </c>
      <c r="AN173" s="19">
        <f t="shared" si="86"/>
        <v>1.8331897084149507E-2</v>
      </c>
      <c r="AO173" s="19">
        <f t="shared" si="86"/>
        <v>1.7573479985674156E-2</v>
      </c>
      <c r="AP173" s="19">
        <f t="shared" si="86"/>
        <v>1.6860337402607062E-2</v>
      </c>
      <c r="AQ173" s="19">
        <f t="shared" si="86"/>
        <v>1.6161697153056931E-2</v>
      </c>
      <c r="AR173" s="19">
        <f t="shared" si="86"/>
        <v>1.5459587769107497E-2</v>
      </c>
      <c r="AS173" s="19">
        <f t="shared" si="86"/>
        <v>1.4826506058668754E-2</v>
      </c>
      <c r="AT173" s="19">
        <f t="shared" si="86"/>
        <v>1.42287626779809E-2</v>
      </c>
      <c r="AU173" s="19">
        <f t="shared" si="86"/>
        <v>1.3649404998509196E-2</v>
      </c>
      <c r="AV173" s="19">
        <f t="shared" si="86"/>
        <v>1.3043397003133395E-2</v>
      </c>
      <c r="AW173" s="19">
        <f t="shared" si="86"/>
        <v>1.2521649769168475E-2</v>
      </c>
      <c r="AX173" s="19">
        <f t="shared" si="86"/>
        <v>1.2017528767387819E-2</v>
      </c>
      <c r="AY173" s="19">
        <f t="shared" si="86"/>
        <v>1.1496536750218889E-2</v>
      </c>
      <c r="AZ173" s="19">
        <f t="shared" si="86"/>
        <v>1.1048060817422378E-2</v>
      </c>
      <c r="BA173" s="19">
        <f t="shared" si="86"/>
        <v>1.0689970535119331E-2</v>
      </c>
      <c r="BB173" s="19">
        <f t="shared" si="86"/>
        <v>1.0300098244171219E-2</v>
      </c>
      <c r="BC173" s="19">
        <f t="shared" si="86"/>
        <v>9.9734672320013207E-3</v>
      </c>
      <c r="BD173" s="19">
        <f t="shared" si="86"/>
        <v>9.5449965825775696E-3</v>
      </c>
      <c r="BE173" s="19">
        <f t="shared" si="86"/>
        <v>9.243820964026872E-3</v>
      </c>
      <c r="BF173" s="19">
        <f t="shared" si="86"/>
        <v>8.9028762870235756E-3</v>
      </c>
      <c r="BG173" s="19">
        <f t="shared" si="86"/>
        <v>8.5898901722729626E-3</v>
      </c>
      <c r="BH173" s="19">
        <f t="shared" si="86"/>
        <v>8.3593852442267469E-3</v>
      </c>
      <c r="BI173" s="19">
        <f t="shared" si="86"/>
        <v>8.1406114721822576E-3</v>
      </c>
      <c r="BJ173" s="19">
        <f t="shared" si="86"/>
        <v>7.9039757353913664E-3</v>
      </c>
    </row>
    <row r="174" spans="1:62" s="15" customFormat="1" ht="19.5" customHeight="1" x14ac:dyDescent="0.3">
      <c r="A174" s="18" t="s">
        <v>0</v>
      </c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6">
        <f t="shared" ref="S174:BJ174" si="87">IF($AA$12=2,IF(S$97&lt;$AD95,HLOOKUP(S$97,$A$1:$CX$6,$AA95+1,TRUE),HLOOKUP(S$97,$A$1:$CX$6,$AB95+1,TRUE)),IF(S$97&lt;$AD$18,HLOOKUP(S$97,$A$1:$CX$6,$AA$18+1,TRUE),HLOOKUP(S$97,$A$1:$CX$6,$AB$18+1,TRUE)))</f>
        <v>0</v>
      </c>
      <c r="T174" s="16">
        <f t="shared" si="87"/>
        <v>0</v>
      </c>
      <c r="U174" s="16">
        <f t="shared" si="87"/>
        <v>4.9999999999998899E-3</v>
      </c>
      <c r="V174" s="16">
        <f t="shared" si="87"/>
        <v>2.4899999999999901E-2</v>
      </c>
      <c r="W174" s="16">
        <f t="shared" si="87"/>
        <v>2.49487116092428E-2</v>
      </c>
      <c r="X174" s="16">
        <f t="shared" si="87"/>
        <v>2.5849999999999901E-2</v>
      </c>
      <c r="Y174" s="16">
        <f t="shared" si="87"/>
        <v>2.8731208964885235E-2</v>
      </c>
      <c r="Z174" s="16">
        <f t="shared" si="87"/>
        <v>2.8064834702553165E-2</v>
      </c>
      <c r="AA174" s="16">
        <f t="shared" si="87"/>
        <v>2.7646569875538152E-2</v>
      </c>
      <c r="AB174" s="16">
        <f t="shared" si="87"/>
        <v>2.6978790417540255E-2</v>
      </c>
      <c r="AC174" s="16">
        <f t="shared" si="87"/>
        <v>2.6296607216641732E-2</v>
      </c>
      <c r="AD174" s="16">
        <f t="shared" si="87"/>
        <v>2.5598040784136522E-2</v>
      </c>
      <c r="AE174" s="16">
        <f t="shared" si="87"/>
        <v>2.4895526658569089E-2</v>
      </c>
      <c r="AF174" s="16">
        <f t="shared" si="87"/>
        <v>2.4166576900878312E-2</v>
      </c>
      <c r="AG174" s="16">
        <f t="shared" si="87"/>
        <v>2.3406657402370135E-2</v>
      </c>
      <c r="AH174" s="16">
        <f t="shared" si="87"/>
        <v>2.2695446441881817E-2</v>
      </c>
      <c r="AI174" s="16">
        <f t="shared" si="87"/>
        <v>2.1977830901553252E-2</v>
      </c>
      <c r="AJ174" s="16">
        <f t="shared" si="87"/>
        <v>2.1288781275005331E-2</v>
      </c>
      <c r="AK174" s="16">
        <f t="shared" si="87"/>
        <v>2.0556186381589736E-2</v>
      </c>
      <c r="AL174" s="16">
        <f t="shared" si="87"/>
        <v>1.9811359735816048E-2</v>
      </c>
      <c r="AM174" s="16">
        <f t="shared" si="87"/>
        <v>1.9118433926365919E-2</v>
      </c>
      <c r="AN174" s="16">
        <f t="shared" si="87"/>
        <v>1.8331897084149507E-2</v>
      </c>
      <c r="AO174" s="16">
        <f t="shared" si="87"/>
        <v>1.7573479985674156E-2</v>
      </c>
      <c r="AP174" s="16">
        <f t="shared" si="87"/>
        <v>1.6860337402607062E-2</v>
      </c>
      <c r="AQ174" s="16">
        <f t="shared" si="87"/>
        <v>1.6161697153056931E-2</v>
      </c>
      <c r="AR174" s="16">
        <f t="shared" si="87"/>
        <v>1.5459587769107497E-2</v>
      </c>
      <c r="AS174" s="16">
        <f t="shared" si="87"/>
        <v>1.4826506058668754E-2</v>
      </c>
      <c r="AT174" s="16">
        <f t="shared" si="87"/>
        <v>1.42287626779809E-2</v>
      </c>
      <c r="AU174" s="16">
        <f t="shared" si="87"/>
        <v>1.3649404998509196E-2</v>
      </c>
      <c r="AV174" s="16">
        <f t="shared" si="87"/>
        <v>1.3043397003133395E-2</v>
      </c>
      <c r="AW174" s="16">
        <f t="shared" si="87"/>
        <v>1.2521649769168475E-2</v>
      </c>
      <c r="AX174" s="16">
        <f t="shared" si="87"/>
        <v>1.2017528767387819E-2</v>
      </c>
      <c r="AY174" s="16">
        <f t="shared" si="87"/>
        <v>1.1496536750218889E-2</v>
      </c>
      <c r="AZ174" s="16">
        <f t="shared" si="87"/>
        <v>1.1048060817422378E-2</v>
      </c>
      <c r="BA174" s="16">
        <f t="shared" si="87"/>
        <v>1.0689970535119331E-2</v>
      </c>
      <c r="BB174" s="16">
        <f t="shared" si="87"/>
        <v>1.0300098244171219E-2</v>
      </c>
      <c r="BC174" s="16">
        <f t="shared" si="87"/>
        <v>9.9734672320013207E-3</v>
      </c>
      <c r="BD174" s="16">
        <f t="shared" si="87"/>
        <v>9.5449965825775696E-3</v>
      </c>
      <c r="BE174" s="16">
        <f t="shared" si="87"/>
        <v>9.243820964026872E-3</v>
      </c>
      <c r="BF174" s="16">
        <f t="shared" si="87"/>
        <v>8.9028762870235756E-3</v>
      </c>
      <c r="BG174" s="16">
        <f t="shared" si="87"/>
        <v>8.5898901722729626E-3</v>
      </c>
      <c r="BH174" s="16">
        <f t="shared" si="87"/>
        <v>8.3593852442267469E-3</v>
      </c>
      <c r="BI174" s="16">
        <f t="shared" si="87"/>
        <v>8.1406114721822576E-3</v>
      </c>
      <c r="BJ174" s="16">
        <f t="shared" si="87"/>
        <v>7.9039757353913664E-3</v>
      </c>
    </row>
    <row r="175" spans="1:62" s="12" customFormat="1" ht="19.5" customHeight="1" x14ac:dyDescent="0.3">
      <c r="A175" s="14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</row>
    <row r="176" spans="1:62" s="12" customFormat="1" ht="19.5" customHeight="1" x14ac:dyDescent="0.3">
      <c r="A176" s="14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</row>
    <row r="177" spans="1:62" s="12" customFormat="1" ht="19.5" customHeight="1" x14ac:dyDescent="0.3">
      <c r="A177" s="14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</row>
    <row r="178" spans="1:62" s="12" customFormat="1" ht="19.5" customHeight="1" x14ac:dyDescent="0.3">
      <c r="A178" s="14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</row>
    <row r="179" spans="1:62" s="12" customFormat="1" ht="19.5" customHeight="1" x14ac:dyDescent="0.3">
      <c r="A179" s="14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</row>
    <row r="180" spans="1:62" s="12" customFormat="1" ht="19.5" customHeight="1" x14ac:dyDescent="0.3">
      <c r="A180" s="14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</row>
    <row r="181" spans="1:62" s="12" customFormat="1" ht="19.5" customHeight="1" x14ac:dyDescent="0.3">
      <c r="A181" s="14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</row>
    <row r="182" spans="1:62" s="12" customFormat="1" ht="19.5" customHeight="1" x14ac:dyDescent="0.3">
      <c r="A182" s="14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</row>
    <row r="183" spans="1:62" s="12" customFormat="1" ht="19.5" customHeight="1" x14ac:dyDescent="0.3">
      <c r="A183" s="14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</row>
    <row r="184" spans="1:62" s="12" customFormat="1" ht="19.5" customHeight="1" x14ac:dyDescent="0.3">
      <c r="A184" s="14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</row>
    <row r="185" spans="1:62" s="12" customFormat="1" ht="19.5" customHeight="1" x14ac:dyDescent="0.3">
      <c r="A185" s="14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</row>
    <row r="186" spans="1:62" s="12" customFormat="1" ht="19.5" customHeight="1" x14ac:dyDescent="0.3">
      <c r="A186" s="14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</row>
    <row r="187" spans="1:62" s="12" customFormat="1" ht="19.5" customHeight="1" x14ac:dyDescent="0.3">
      <c r="A187" s="14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</row>
    <row r="188" spans="1:62" s="12" customFormat="1" ht="19.5" customHeight="1" x14ac:dyDescent="0.3">
      <c r="A188" s="14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</row>
    <row r="189" spans="1:62" s="12" customFormat="1" ht="19.5" customHeight="1" x14ac:dyDescent="0.3">
      <c r="A189" s="14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</row>
    <row r="190" spans="1:62" s="12" customFormat="1" ht="19.5" customHeight="1" x14ac:dyDescent="0.3">
      <c r="A190" s="14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</row>
    <row r="191" spans="1:62" s="12" customFormat="1" ht="19.5" customHeight="1" x14ac:dyDescent="0.3">
      <c r="A191" s="14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</row>
    <row r="192" spans="1:62" s="12" customFormat="1" ht="19.5" customHeight="1" x14ac:dyDescent="0.3">
      <c r="A192" s="14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</row>
    <row r="193" spans="1:62" s="12" customFormat="1" ht="19.5" customHeight="1" x14ac:dyDescent="0.3">
      <c r="A193" s="14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</row>
    <row r="194" spans="1:62" s="12" customFormat="1" ht="19.5" customHeight="1" x14ac:dyDescent="0.3">
      <c r="A194" s="14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</row>
    <row r="195" spans="1:62" s="12" customFormat="1" ht="19.5" customHeight="1" x14ac:dyDescent="0.3">
      <c r="A195" s="14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</row>
    <row r="196" spans="1:62" s="12" customFormat="1" ht="19.5" customHeight="1" x14ac:dyDescent="0.3">
      <c r="A196" s="14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</row>
    <row r="197" spans="1:62" s="12" customFormat="1" ht="19.5" customHeight="1" x14ac:dyDescent="0.3">
      <c r="A197" s="14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</row>
    <row r="198" spans="1:62" s="12" customFormat="1" ht="19.5" customHeight="1" x14ac:dyDescent="0.3">
      <c r="A198" s="14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</row>
    <row r="199" spans="1:62" s="12" customFormat="1" ht="19.5" customHeight="1" x14ac:dyDescent="0.3">
      <c r="A199" s="14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</row>
    <row r="200" spans="1:62" s="12" customFormat="1" ht="19.5" customHeight="1" x14ac:dyDescent="0.3">
      <c r="A200" s="14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</row>
    <row r="201" spans="1:62" s="12" customFormat="1" ht="19.5" customHeight="1" x14ac:dyDescent="0.3">
      <c r="A201" s="14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</row>
    <row r="202" spans="1:62" s="12" customFormat="1" ht="19.5" customHeight="1" x14ac:dyDescent="0.3">
      <c r="A202" s="14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</row>
    <row r="203" spans="1:62" s="12" customFormat="1" ht="19.5" customHeight="1" x14ac:dyDescent="0.3">
      <c r="A203" s="14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</row>
    <row r="204" spans="1:62" s="12" customFormat="1" ht="19.5" customHeight="1" x14ac:dyDescent="0.3">
      <c r="A204" s="14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</row>
    <row r="205" spans="1:62" s="12" customFormat="1" ht="19.5" customHeight="1" x14ac:dyDescent="0.3">
      <c r="A205" s="14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</row>
    <row r="206" spans="1:62" s="12" customFormat="1" ht="19.5" customHeight="1" x14ac:dyDescent="0.3">
      <c r="A206" s="14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</row>
    <row r="207" spans="1:62" s="12" customFormat="1" ht="19.5" customHeight="1" x14ac:dyDescent="0.3">
      <c r="A207" s="14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</row>
    <row r="208" spans="1:62" s="12" customFormat="1" ht="19.5" customHeight="1" x14ac:dyDescent="0.3">
      <c r="A208" s="14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</row>
    <row r="209" spans="1:62" s="12" customFormat="1" ht="19.5" customHeight="1" x14ac:dyDescent="0.3">
      <c r="A209" s="14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</row>
    <row r="210" spans="1:62" s="12" customFormat="1" ht="19.5" customHeight="1" x14ac:dyDescent="0.3">
      <c r="A210" s="14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</row>
    <row r="211" spans="1:62" s="12" customFormat="1" ht="19.5" customHeight="1" x14ac:dyDescent="0.3">
      <c r="A211" s="14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</row>
    <row r="214" spans="1:62" ht="19.5" hidden="1" customHeight="1" x14ac:dyDescent="0.3">
      <c r="A214" s="11">
        <v>1</v>
      </c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9">
        <v>2016</v>
      </c>
    </row>
    <row r="215" spans="1:62" ht="19.5" hidden="1" customHeight="1" x14ac:dyDescent="0.3">
      <c r="A215" s="8">
        <v>2</v>
      </c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6">
        <v>2017</v>
      </c>
    </row>
    <row r="216" spans="1:62" ht="19.5" hidden="1" customHeight="1" x14ac:dyDescent="0.3">
      <c r="A216" s="8">
        <v>3</v>
      </c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6">
        <v>2018</v>
      </c>
    </row>
    <row r="217" spans="1:62" ht="19.5" hidden="1" customHeight="1" x14ac:dyDescent="0.3">
      <c r="A217" s="8">
        <v>4</v>
      </c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6">
        <v>2019</v>
      </c>
    </row>
    <row r="218" spans="1:62" ht="19.5" hidden="1" customHeight="1" x14ac:dyDescent="0.3">
      <c r="A218" s="8">
        <v>5</v>
      </c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6">
        <v>2020</v>
      </c>
    </row>
    <row r="219" spans="1:62" ht="19.5" hidden="1" customHeight="1" x14ac:dyDescent="0.3">
      <c r="A219" s="8">
        <v>6</v>
      </c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6">
        <v>2021</v>
      </c>
    </row>
    <row r="220" spans="1:62" ht="19.5" hidden="1" customHeight="1" x14ac:dyDescent="0.3">
      <c r="A220" s="8">
        <v>7</v>
      </c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6">
        <v>2022</v>
      </c>
    </row>
    <row r="221" spans="1:62" ht="19.5" hidden="1" customHeight="1" x14ac:dyDescent="0.3">
      <c r="A221" s="8">
        <v>8</v>
      </c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6">
        <v>2023</v>
      </c>
    </row>
    <row r="222" spans="1:62" ht="19.5" hidden="1" customHeight="1" x14ac:dyDescent="0.3">
      <c r="A222" s="8">
        <v>9</v>
      </c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6">
        <v>2024</v>
      </c>
    </row>
    <row r="223" spans="1:62" ht="19.5" hidden="1" customHeight="1" x14ac:dyDescent="0.3">
      <c r="A223" s="8">
        <v>10</v>
      </c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6">
        <v>2025</v>
      </c>
    </row>
    <row r="224" spans="1:62" ht="19.5" hidden="1" customHeight="1" x14ac:dyDescent="0.3">
      <c r="A224" s="8">
        <v>11</v>
      </c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6">
        <v>2026</v>
      </c>
    </row>
    <row r="225" spans="1:18" ht="19.5" hidden="1" customHeight="1" x14ac:dyDescent="0.3">
      <c r="A225" s="8">
        <v>12</v>
      </c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6">
        <v>2027</v>
      </c>
    </row>
    <row r="226" spans="1:18" ht="19.5" hidden="1" customHeight="1" x14ac:dyDescent="0.3">
      <c r="A226" s="8">
        <v>13</v>
      </c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6">
        <v>2028</v>
      </c>
    </row>
    <row r="227" spans="1:18" ht="19.5" hidden="1" customHeight="1" x14ac:dyDescent="0.3">
      <c r="A227" s="8">
        <v>14</v>
      </c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6">
        <v>2029</v>
      </c>
    </row>
    <row r="228" spans="1:18" ht="19.5" hidden="1" customHeight="1" x14ac:dyDescent="0.3">
      <c r="A228" s="8">
        <v>15</v>
      </c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6">
        <v>2030</v>
      </c>
    </row>
    <row r="229" spans="1:18" ht="19.5" hidden="1" customHeight="1" x14ac:dyDescent="0.3">
      <c r="A229" s="8">
        <v>16</v>
      </c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6">
        <v>2031</v>
      </c>
    </row>
    <row r="230" spans="1:18" ht="19.5" hidden="1" customHeight="1" x14ac:dyDescent="0.3">
      <c r="A230" s="8">
        <v>17</v>
      </c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6">
        <v>2032</v>
      </c>
    </row>
    <row r="231" spans="1:18" ht="19.5" hidden="1" customHeight="1" x14ac:dyDescent="0.3">
      <c r="A231" s="8">
        <v>18</v>
      </c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6">
        <v>2033</v>
      </c>
    </row>
    <row r="232" spans="1:18" ht="19.5" hidden="1" customHeight="1" x14ac:dyDescent="0.3">
      <c r="A232" s="8">
        <v>19</v>
      </c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6">
        <v>2034</v>
      </c>
    </row>
    <row r="233" spans="1:18" ht="19.5" hidden="1" customHeight="1" x14ac:dyDescent="0.3">
      <c r="A233" s="8">
        <v>20</v>
      </c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6">
        <v>2035</v>
      </c>
    </row>
    <row r="234" spans="1:18" ht="19.5" hidden="1" customHeight="1" x14ac:dyDescent="0.3">
      <c r="A234" s="8">
        <v>21</v>
      </c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6">
        <v>2036</v>
      </c>
    </row>
    <row r="235" spans="1:18" ht="19.5" hidden="1" customHeight="1" x14ac:dyDescent="0.3">
      <c r="A235" s="8">
        <v>22</v>
      </c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6">
        <v>2037</v>
      </c>
    </row>
    <row r="236" spans="1:18" ht="19.5" hidden="1" customHeight="1" x14ac:dyDescent="0.3">
      <c r="A236" s="8">
        <v>23</v>
      </c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6">
        <v>2038</v>
      </c>
    </row>
    <row r="237" spans="1:18" ht="19.5" hidden="1" customHeight="1" x14ac:dyDescent="0.3">
      <c r="A237" s="8">
        <v>24</v>
      </c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6">
        <v>2039</v>
      </c>
    </row>
    <row r="238" spans="1:18" ht="19.5" hidden="1" customHeight="1" x14ac:dyDescent="0.3">
      <c r="A238" s="8">
        <v>25</v>
      </c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6">
        <v>2040</v>
      </c>
    </row>
    <row r="239" spans="1:18" ht="19.5" hidden="1" customHeight="1" x14ac:dyDescent="0.3">
      <c r="A239" s="8">
        <v>26</v>
      </c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6">
        <v>2041</v>
      </c>
    </row>
    <row r="240" spans="1:18" ht="19.5" hidden="1" customHeight="1" x14ac:dyDescent="0.3">
      <c r="A240" s="8">
        <v>27</v>
      </c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6">
        <v>2042</v>
      </c>
    </row>
    <row r="241" spans="1:18" ht="19.5" hidden="1" customHeight="1" x14ac:dyDescent="0.3">
      <c r="A241" s="8">
        <v>28</v>
      </c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6">
        <v>2043</v>
      </c>
    </row>
    <row r="242" spans="1:18" ht="19.5" hidden="1" customHeight="1" x14ac:dyDescent="0.3">
      <c r="A242" s="8">
        <v>29</v>
      </c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6">
        <v>2044</v>
      </c>
    </row>
    <row r="243" spans="1:18" ht="19.5" hidden="1" customHeight="1" x14ac:dyDescent="0.3">
      <c r="A243" s="8">
        <v>30</v>
      </c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6">
        <v>2045</v>
      </c>
    </row>
    <row r="244" spans="1:18" ht="19.5" hidden="1" customHeight="1" x14ac:dyDescent="0.3">
      <c r="A244" s="8">
        <v>31</v>
      </c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6">
        <v>2046</v>
      </c>
    </row>
    <row r="245" spans="1:18" ht="19.5" hidden="1" customHeight="1" x14ac:dyDescent="0.3">
      <c r="A245" s="8">
        <v>32</v>
      </c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6">
        <v>2047</v>
      </c>
    </row>
    <row r="246" spans="1:18" ht="19.5" hidden="1" customHeight="1" x14ac:dyDescent="0.3">
      <c r="A246" s="8">
        <v>33</v>
      </c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6">
        <v>2048</v>
      </c>
    </row>
    <row r="247" spans="1:18" ht="19.5" hidden="1" customHeight="1" x14ac:dyDescent="0.3">
      <c r="A247" s="8">
        <v>34</v>
      </c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6">
        <v>2049</v>
      </c>
    </row>
    <row r="248" spans="1:18" ht="19.5" hidden="1" customHeight="1" x14ac:dyDescent="0.3">
      <c r="A248" s="8">
        <v>35</v>
      </c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6">
        <v>2050</v>
      </c>
    </row>
    <row r="249" spans="1:18" ht="19.5" hidden="1" customHeight="1" x14ac:dyDescent="0.3">
      <c r="A249" s="8">
        <v>36</v>
      </c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6">
        <v>2051</v>
      </c>
    </row>
    <row r="250" spans="1:18" ht="19.5" hidden="1" customHeight="1" x14ac:dyDescent="0.3">
      <c r="A250" s="8">
        <v>37</v>
      </c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6">
        <v>2052</v>
      </c>
    </row>
    <row r="251" spans="1:18" ht="19.5" hidden="1" customHeight="1" x14ac:dyDescent="0.3">
      <c r="A251" s="8">
        <v>38</v>
      </c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6">
        <v>2053</v>
      </c>
    </row>
    <row r="252" spans="1:18" ht="19.5" hidden="1" customHeight="1" x14ac:dyDescent="0.3">
      <c r="A252" s="8">
        <v>39</v>
      </c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6">
        <v>2054</v>
      </c>
    </row>
    <row r="253" spans="1:18" ht="19.5" hidden="1" customHeight="1" x14ac:dyDescent="0.3">
      <c r="A253" s="8">
        <v>40</v>
      </c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6">
        <v>2055</v>
      </c>
    </row>
    <row r="254" spans="1:18" ht="19.5" hidden="1" customHeight="1" x14ac:dyDescent="0.3">
      <c r="A254" s="8">
        <v>41</v>
      </c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6">
        <v>2056</v>
      </c>
    </row>
    <row r="255" spans="1:18" ht="19.5" hidden="1" customHeight="1" x14ac:dyDescent="0.3">
      <c r="A255" s="8">
        <v>42</v>
      </c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6">
        <v>2057</v>
      </c>
    </row>
    <row r="256" spans="1:18" ht="19.5" hidden="1" customHeight="1" x14ac:dyDescent="0.3">
      <c r="A256" s="8">
        <v>43</v>
      </c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6">
        <v>2058</v>
      </c>
    </row>
    <row r="257" spans="1:18" ht="19.5" hidden="1" customHeight="1" x14ac:dyDescent="0.3">
      <c r="A257" s="8">
        <v>44</v>
      </c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6">
        <v>2059</v>
      </c>
    </row>
    <row r="258" spans="1:18" ht="19.5" hidden="1" customHeight="1" x14ac:dyDescent="0.3">
      <c r="A258" s="8">
        <v>45</v>
      </c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6">
        <v>2060</v>
      </c>
    </row>
    <row r="259" spans="1:18" ht="19.5" hidden="1" customHeight="1" x14ac:dyDescent="0.3">
      <c r="A259" s="8">
        <v>46</v>
      </c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6">
        <v>2061</v>
      </c>
    </row>
    <row r="260" spans="1:18" ht="19.5" hidden="1" customHeight="1" x14ac:dyDescent="0.3">
      <c r="A260" s="8">
        <v>47</v>
      </c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6">
        <v>2062</v>
      </c>
    </row>
    <row r="261" spans="1:18" ht="19.5" hidden="1" customHeight="1" x14ac:dyDescent="0.3">
      <c r="A261" s="8">
        <v>48</v>
      </c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6">
        <v>2063</v>
      </c>
    </row>
    <row r="262" spans="1:18" ht="19.5" hidden="1" customHeight="1" x14ac:dyDescent="0.3">
      <c r="A262" s="8">
        <v>49</v>
      </c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6">
        <v>2064</v>
      </c>
    </row>
    <row r="263" spans="1:18" ht="19.5" hidden="1" customHeight="1" x14ac:dyDescent="0.3">
      <c r="A263" s="8">
        <v>50</v>
      </c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6">
        <v>2065</v>
      </c>
    </row>
    <row r="264" spans="1:18" ht="19.5" hidden="1" customHeight="1" x14ac:dyDescent="0.3">
      <c r="A264" s="8">
        <v>51</v>
      </c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6">
        <v>2066</v>
      </c>
    </row>
    <row r="265" spans="1:18" ht="19.5" hidden="1" customHeight="1" x14ac:dyDescent="0.3">
      <c r="A265" s="8">
        <v>52</v>
      </c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6">
        <v>2067</v>
      </c>
    </row>
    <row r="266" spans="1:18" ht="19.5" hidden="1" customHeight="1" x14ac:dyDescent="0.3">
      <c r="A266" s="8">
        <v>53</v>
      </c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6">
        <v>2068</v>
      </c>
    </row>
    <row r="267" spans="1:18" ht="19.5" hidden="1" customHeight="1" x14ac:dyDescent="0.3">
      <c r="A267" s="8">
        <v>54</v>
      </c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6">
        <v>2069</v>
      </c>
    </row>
    <row r="268" spans="1:18" ht="19.5" hidden="1" customHeight="1" x14ac:dyDescent="0.3">
      <c r="A268" s="8">
        <v>55</v>
      </c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6">
        <v>2070</v>
      </c>
    </row>
    <row r="269" spans="1:18" ht="19.5" hidden="1" customHeight="1" x14ac:dyDescent="0.3">
      <c r="A269" s="8">
        <v>56</v>
      </c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6">
        <v>2071</v>
      </c>
    </row>
    <row r="270" spans="1:18" ht="19.5" hidden="1" customHeight="1" x14ac:dyDescent="0.3">
      <c r="A270" s="8">
        <v>57</v>
      </c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6">
        <v>2072</v>
      </c>
    </row>
    <row r="271" spans="1:18" ht="19.5" hidden="1" customHeight="1" x14ac:dyDescent="0.3">
      <c r="A271" s="8">
        <v>58</v>
      </c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6">
        <v>2073</v>
      </c>
    </row>
    <row r="272" spans="1:18" ht="19.5" hidden="1" customHeight="1" x14ac:dyDescent="0.3">
      <c r="A272" s="8">
        <v>59</v>
      </c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6">
        <v>2074</v>
      </c>
    </row>
    <row r="273" spans="1:18" ht="19.5" hidden="1" customHeight="1" x14ac:dyDescent="0.3">
      <c r="A273" s="8">
        <v>60</v>
      </c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6">
        <v>2075</v>
      </c>
    </row>
    <row r="274" spans="1:18" ht="19.5" hidden="1" customHeight="1" x14ac:dyDescent="0.3">
      <c r="A274" s="8">
        <v>61</v>
      </c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6">
        <v>2076</v>
      </c>
    </row>
    <row r="275" spans="1:18" ht="19.5" hidden="1" customHeight="1" x14ac:dyDescent="0.3">
      <c r="A275" s="8">
        <v>62</v>
      </c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6">
        <v>2077</v>
      </c>
    </row>
    <row r="276" spans="1:18" ht="19.5" hidden="1" customHeight="1" x14ac:dyDescent="0.3">
      <c r="A276" s="8">
        <v>63</v>
      </c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6">
        <v>2078</v>
      </c>
    </row>
    <row r="277" spans="1:18" ht="19.5" hidden="1" customHeight="1" x14ac:dyDescent="0.3">
      <c r="A277" s="8">
        <v>64</v>
      </c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6">
        <v>2079</v>
      </c>
    </row>
    <row r="278" spans="1:18" ht="19.5" hidden="1" customHeight="1" x14ac:dyDescent="0.3">
      <c r="A278" s="8">
        <v>65</v>
      </c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6">
        <v>2080</v>
      </c>
    </row>
    <row r="279" spans="1:18" ht="19.5" hidden="1" customHeight="1" x14ac:dyDescent="0.3">
      <c r="A279" s="8">
        <v>66</v>
      </c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6">
        <v>2081</v>
      </c>
    </row>
    <row r="280" spans="1:18" ht="19.5" hidden="1" customHeight="1" x14ac:dyDescent="0.3">
      <c r="A280" s="8">
        <v>67</v>
      </c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6">
        <v>2082</v>
      </c>
    </row>
    <row r="281" spans="1:18" ht="19.5" hidden="1" customHeight="1" x14ac:dyDescent="0.3">
      <c r="A281" s="8">
        <v>68</v>
      </c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6">
        <v>2083</v>
      </c>
    </row>
    <row r="282" spans="1:18" ht="19.5" hidden="1" customHeight="1" x14ac:dyDescent="0.3">
      <c r="A282" s="8">
        <v>69</v>
      </c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6">
        <v>2084</v>
      </c>
    </row>
    <row r="283" spans="1:18" ht="19.5" hidden="1" customHeight="1" x14ac:dyDescent="0.3">
      <c r="A283" s="8">
        <v>70</v>
      </c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6">
        <v>2085</v>
      </c>
    </row>
    <row r="284" spans="1:18" ht="19.5" hidden="1" customHeight="1" x14ac:dyDescent="0.3">
      <c r="A284" s="8">
        <v>71</v>
      </c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6">
        <v>2086</v>
      </c>
    </row>
    <row r="285" spans="1:18" ht="19.5" hidden="1" customHeight="1" x14ac:dyDescent="0.3">
      <c r="A285" s="8">
        <v>72</v>
      </c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6">
        <v>2087</v>
      </c>
    </row>
    <row r="286" spans="1:18" ht="19.5" hidden="1" customHeight="1" x14ac:dyDescent="0.3">
      <c r="A286" s="8">
        <v>73</v>
      </c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6">
        <v>2088</v>
      </c>
    </row>
    <row r="287" spans="1:18" ht="19.5" hidden="1" customHeight="1" x14ac:dyDescent="0.3">
      <c r="A287" s="8">
        <v>74</v>
      </c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6">
        <v>2089</v>
      </c>
    </row>
    <row r="288" spans="1:18" ht="19.5" hidden="1" customHeight="1" x14ac:dyDescent="0.3">
      <c r="A288" s="8">
        <v>75</v>
      </c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6">
        <v>2090</v>
      </c>
    </row>
    <row r="289" spans="1:18" ht="19.5" hidden="1" customHeight="1" x14ac:dyDescent="0.3">
      <c r="A289" s="8">
        <v>76</v>
      </c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6">
        <v>2091</v>
      </c>
    </row>
    <row r="290" spans="1:18" ht="19.5" hidden="1" customHeight="1" x14ac:dyDescent="0.3">
      <c r="A290" s="8">
        <v>77</v>
      </c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6">
        <v>2092</v>
      </c>
    </row>
    <row r="291" spans="1:18" ht="19.5" hidden="1" customHeight="1" x14ac:dyDescent="0.3">
      <c r="A291" s="8">
        <v>78</v>
      </c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6">
        <v>2093</v>
      </c>
    </row>
    <row r="292" spans="1:18" ht="19.5" hidden="1" customHeight="1" x14ac:dyDescent="0.3">
      <c r="A292" s="8">
        <v>79</v>
      </c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6">
        <v>2094</v>
      </c>
    </row>
    <row r="293" spans="1:18" ht="19.5" hidden="1" customHeight="1" x14ac:dyDescent="0.3">
      <c r="A293" s="8">
        <v>80</v>
      </c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6">
        <v>2095</v>
      </c>
    </row>
    <row r="294" spans="1:18" ht="19.5" hidden="1" customHeight="1" x14ac:dyDescent="0.3">
      <c r="A294" s="8">
        <v>81</v>
      </c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6">
        <v>2096</v>
      </c>
    </row>
    <row r="295" spans="1:18" ht="19.5" hidden="1" customHeight="1" x14ac:dyDescent="0.3">
      <c r="A295" s="8">
        <v>82</v>
      </c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6">
        <v>2097</v>
      </c>
    </row>
    <row r="296" spans="1:18" ht="19.5" hidden="1" customHeight="1" x14ac:dyDescent="0.3">
      <c r="A296" s="8">
        <v>83</v>
      </c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6">
        <v>2098</v>
      </c>
    </row>
    <row r="297" spans="1:18" ht="19.5" hidden="1" customHeight="1" x14ac:dyDescent="0.3">
      <c r="A297" s="8">
        <v>84</v>
      </c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6">
        <v>2099</v>
      </c>
    </row>
    <row r="298" spans="1:18" ht="19.5" hidden="1" customHeight="1" thickBot="1" x14ac:dyDescent="0.35">
      <c r="A298" s="5">
        <v>85</v>
      </c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3">
        <v>2100</v>
      </c>
    </row>
  </sheetData>
  <sheetProtection selectLockedCells="1"/>
  <mergeCells count="2">
    <mergeCell ref="R8:S8"/>
    <mergeCell ref="U8:V8"/>
  </mergeCells>
  <hyperlinks>
    <hyperlink ref="A1" location="Índice!A2" display="ÍNDICE"/>
  </hyperlink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22</xdr:col>
                    <xdr:colOff>285750</xdr:colOff>
                    <xdr:row>20</xdr:row>
                    <xdr:rowOff>28575</xdr:rowOff>
                  </from>
                  <to>
                    <xdr:col>23</xdr:col>
                    <xdr:colOff>314325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17</xdr:col>
                    <xdr:colOff>85725</xdr:colOff>
                    <xdr:row>20</xdr:row>
                    <xdr:rowOff>38100</xdr:rowOff>
                  </from>
                  <to>
                    <xdr:col>18</xdr:col>
                    <xdr:colOff>733425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19</xdr:col>
                    <xdr:colOff>514350</xdr:colOff>
                    <xdr:row>20</xdr:row>
                    <xdr:rowOff>28575</xdr:rowOff>
                  </from>
                  <to>
                    <xdr:col>22</xdr:col>
                    <xdr:colOff>104775</xdr:colOff>
                    <xdr:row>20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22</xdr:col>
                    <xdr:colOff>285750</xdr:colOff>
                    <xdr:row>21</xdr:row>
                    <xdr:rowOff>28575</xdr:rowOff>
                  </from>
                  <to>
                    <xdr:col>23</xdr:col>
                    <xdr:colOff>314325</xdr:colOff>
                    <xdr:row>21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17</xdr:col>
                    <xdr:colOff>85725</xdr:colOff>
                    <xdr:row>21</xdr:row>
                    <xdr:rowOff>38100</xdr:rowOff>
                  </from>
                  <to>
                    <xdr:col>18</xdr:col>
                    <xdr:colOff>733425</xdr:colOff>
                    <xdr:row>21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19</xdr:col>
                    <xdr:colOff>514350</xdr:colOff>
                    <xdr:row>21</xdr:row>
                    <xdr:rowOff>28575</xdr:rowOff>
                  </from>
                  <to>
                    <xdr:col>22</xdr:col>
                    <xdr:colOff>104775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Drop Down 7">
              <controlPr defaultSize="0" autoLine="0" autoPict="0">
                <anchor moveWithCells="1">
                  <from>
                    <xdr:col>22</xdr:col>
                    <xdr:colOff>285750</xdr:colOff>
                    <xdr:row>22</xdr:row>
                    <xdr:rowOff>28575</xdr:rowOff>
                  </from>
                  <to>
                    <xdr:col>23</xdr:col>
                    <xdr:colOff>314325</xdr:colOff>
                    <xdr:row>22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Drop Down 8">
              <controlPr defaultSize="0" autoLine="0" autoPict="0">
                <anchor moveWithCells="1">
                  <from>
                    <xdr:col>17</xdr:col>
                    <xdr:colOff>85725</xdr:colOff>
                    <xdr:row>22</xdr:row>
                    <xdr:rowOff>38100</xdr:rowOff>
                  </from>
                  <to>
                    <xdr:col>18</xdr:col>
                    <xdr:colOff>733425</xdr:colOff>
                    <xdr:row>22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Drop Down 9">
              <controlPr defaultSize="0" autoLine="0" autoPict="0">
                <anchor moveWithCells="1">
                  <from>
                    <xdr:col>19</xdr:col>
                    <xdr:colOff>514350</xdr:colOff>
                    <xdr:row>22</xdr:row>
                    <xdr:rowOff>28575</xdr:rowOff>
                  </from>
                  <to>
                    <xdr:col>22</xdr:col>
                    <xdr:colOff>104775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Drop Down 10">
              <controlPr defaultSize="0" autoLine="0" autoPict="0">
                <anchor moveWithCells="1">
                  <from>
                    <xdr:col>22</xdr:col>
                    <xdr:colOff>285750</xdr:colOff>
                    <xdr:row>23</xdr:row>
                    <xdr:rowOff>28575</xdr:rowOff>
                  </from>
                  <to>
                    <xdr:col>23</xdr:col>
                    <xdr:colOff>314325</xdr:colOff>
                    <xdr:row>23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Drop Down 11">
              <controlPr defaultSize="0" autoLine="0" autoPict="0">
                <anchor moveWithCells="1">
                  <from>
                    <xdr:col>17</xdr:col>
                    <xdr:colOff>85725</xdr:colOff>
                    <xdr:row>23</xdr:row>
                    <xdr:rowOff>38100</xdr:rowOff>
                  </from>
                  <to>
                    <xdr:col>18</xdr:col>
                    <xdr:colOff>733425</xdr:colOff>
                    <xdr:row>23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Drop Down 12">
              <controlPr defaultSize="0" autoLine="0" autoPict="0">
                <anchor moveWithCells="1">
                  <from>
                    <xdr:col>19</xdr:col>
                    <xdr:colOff>514350</xdr:colOff>
                    <xdr:row>23</xdr:row>
                    <xdr:rowOff>28575</xdr:rowOff>
                  </from>
                  <to>
                    <xdr:col>22</xdr:col>
                    <xdr:colOff>104775</xdr:colOff>
                    <xdr:row>23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Drop Down 13">
              <controlPr defaultSize="0" autoLine="0" autoPict="0">
                <anchor moveWithCells="1">
                  <from>
                    <xdr:col>22</xdr:col>
                    <xdr:colOff>285750</xdr:colOff>
                    <xdr:row>24</xdr:row>
                    <xdr:rowOff>28575</xdr:rowOff>
                  </from>
                  <to>
                    <xdr:col>23</xdr:col>
                    <xdr:colOff>314325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Drop Down 14">
              <controlPr defaultSize="0" autoLine="0" autoPict="0">
                <anchor moveWithCells="1">
                  <from>
                    <xdr:col>17</xdr:col>
                    <xdr:colOff>85725</xdr:colOff>
                    <xdr:row>24</xdr:row>
                    <xdr:rowOff>38100</xdr:rowOff>
                  </from>
                  <to>
                    <xdr:col>18</xdr:col>
                    <xdr:colOff>733425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Drop Down 15">
              <controlPr defaultSize="0" autoLine="0" autoPict="0">
                <anchor moveWithCells="1">
                  <from>
                    <xdr:col>19</xdr:col>
                    <xdr:colOff>514350</xdr:colOff>
                    <xdr:row>24</xdr:row>
                    <xdr:rowOff>28575</xdr:rowOff>
                  </from>
                  <to>
                    <xdr:col>22</xdr:col>
                    <xdr:colOff>104775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Drop Down 16">
              <controlPr defaultSize="0" autoLine="0" autoPict="0">
                <anchor moveWithCells="1">
                  <from>
                    <xdr:col>22</xdr:col>
                    <xdr:colOff>285750</xdr:colOff>
                    <xdr:row>25</xdr:row>
                    <xdr:rowOff>28575</xdr:rowOff>
                  </from>
                  <to>
                    <xdr:col>23</xdr:col>
                    <xdr:colOff>314325</xdr:colOff>
                    <xdr:row>25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Drop Down 17">
              <controlPr defaultSize="0" autoLine="0" autoPict="0">
                <anchor moveWithCells="1">
                  <from>
                    <xdr:col>17</xdr:col>
                    <xdr:colOff>85725</xdr:colOff>
                    <xdr:row>25</xdr:row>
                    <xdr:rowOff>38100</xdr:rowOff>
                  </from>
                  <to>
                    <xdr:col>18</xdr:col>
                    <xdr:colOff>733425</xdr:colOff>
                    <xdr:row>25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Drop Down 18">
              <controlPr defaultSize="0" autoLine="0" autoPict="0">
                <anchor moveWithCells="1">
                  <from>
                    <xdr:col>19</xdr:col>
                    <xdr:colOff>514350</xdr:colOff>
                    <xdr:row>25</xdr:row>
                    <xdr:rowOff>28575</xdr:rowOff>
                  </from>
                  <to>
                    <xdr:col>22</xdr:col>
                    <xdr:colOff>104775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Drop Down 19">
              <controlPr defaultSize="0" autoLine="0" autoPict="0">
                <anchor moveWithCells="1">
                  <from>
                    <xdr:col>22</xdr:col>
                    <xdr:colOff>285750</xdr:colOff>
                    <xdr:row>26</xdr:row>
                    <xdr:rowOff>28575</xdr:rowOff>
                  </from>
                  <to>
                    <xdr:col>23</xdr:col>
                    <xdr:colOff>314325</xdr:colOff>
                    <xdr:row>26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Drop Down 20">
              <controlPr defaultSize="0" autoLine="0" autoPict="0">
                <anchor moveWithCells="1">
                  <from>
                    <xdr:col>17</xdr:col>
                    <xdr:colOff>85725</xdr:colOff>
                    <xdr:row>26</xdr:row>
                    <xdr:rowOff>38100</xdr:rowOff>
                  </from>
                  <to>
                    <xdr:col>18</xdr:col>
                    <xdr:colOff>733425</xdr:colOff>
                    <xdr:row>26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Drop Down 21">
              <controlPr defaultSize="0" autoLine="0" autoPict="0">
                <anchor moveWithCells="1">
                  <from>
                    <xdr:col>19</xdr:col>
                    <xdr:colOff>514350</xdr:colOff>
                    <xdr:row>26</xdr:row>
                    <xdr:rowOff>28575</xdr:rowOff>
                  </from>
                  <to>
                    <xdr:col>22</xdr:col>
                    <xdr:colOff>104775</xdr:colOff>
                    <xdr:row>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Drop Down 22">
              <controlPr defaultSize="0" autoLine="0" autoPict="0">
                <anchor moveWithCells="1">
                  <from>
                    <xdr:col>22</xdr:col>
                    <xdr:colOff>285750</xdr:colOff>
                    <xdr:row>27</xdr:row>
                    <xdr:rowOff>28575</xdr:rowOff>
                  </from>
                  <to>
                    <xdr:col>23</xdr:col>
                    <xdr:colOff>314325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Drop Down 23">
              <controlPr defaultSize="0" autoLine="0" autoPict="0">
                <anchor moveWithCells="1">
                  <from>
                    <xdr:col>17</xdr:col>
                    <xdr:colOff>85725</xdr:colOff>
                    <xdr:row>27</xdr:row>
                    <xdr:rowOff>38100</xdr:rowOff>
                  </from>
                  <to>
                    <xdr:col>18</xdr:col>
                    <xdr:colOff>733425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Drop Down 24">
              <controlPr defaultSize="0" autoLine="0" autoPict="0">
                <anchor moveWithCells="1">
                  <from>
                    <xdr:col>19</xdr:col>
                    <xdr:colOff>514350</xdr:colOff>
                    <xdr:row>27</xdr:row>
                    <xdr:rowOff>28575</xdr:rowOff>
                  </from>
                  <to>
                    <xdr:col>22</xdr:col>
                    <xdr:colOff>104775</xdr:colOff>
                    <xdr:row>27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Drop Down 25">
              <controlPr defaultSize="0" autoLine="0" autoPict="0">
                <anchor moveWithCells="1">
                  <from>
                    <xdr:col>22</xdr:col>
                    <xdr:colOff>285750</xdr:colOff>
                    <xdr:row>28</xdr:row>
                    <xdr:rowOff>28575</xdr:rowOff>
                  </from>
                  <to>
                    <xdr:col>23</xdr:col>
                    <xdr:colOff>314325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Drop Down 26">
              <controlPr defaultSize="0" autoLine="0" autoPict="0">
                <anchor moveWithCells="1">
                  <from>
                    <xdr:col>17</xdr:col>
                    <xdr:colOff>85725</xdr:colOff>
                    <xdr:row>28</xdr:row>
                    <xdr:rowOff>38100</xdr:rowOff>
                  </from>
                  <to>
                    <xdr:col>18</xdr:col>
                    <xdr:colOff>733425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Drop Down 27">
              <controlPr defaultSize="0" autoLine="0" autoPict="0">
                <anchor moveWithCells="1">
                  <from>
                    <xdr:col>19</xdr:col>
                    <xdr:colOff>514350</xdr:colOff>
                    <xdr:row>28</xdr:row>
                    <xdr:rowOff>28575</xdr:rowOff>
                  </from>
                  <to>
                    <xdr:col>22</xdr:col>
                    <xdr:colOff>104775</xdr:colOff>
                    <xdr:row>28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Drop Down 28">
              <controlPr defaultSize="0" autoLine="0" autoPict="0">
                <anchor moveWithCells="1">
                  <from>
                    <xdr:col>22</xdr:col>
                    <xdr:colOff>285750</xdr:colOff>
                    <xdr:row>29</xdr:row>
                    <xdr:rowOff>28575</xdr:rowOff>
                  </from>
                  <to>
                    <xdr:col>23</xdr:col>
                    <xdr:colOff>314325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Drop Down 29">
              <controlPr defaultSize="0" autoLine="0" autoPict="0">
                <anchor moveWithCells="1">
                  <from>
                    <xdr:col>17</xdr:col>
                    <xdr:colOff>85725</xdr:colOff>
                    <xdr:row>29</xdr:row>
                    <xdr:rowOff>38100</xdr:rowOff>
                  </from>
                  <to>
                    <xdr:col>18</xdr:col>
                    <xdr:colOff>733425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Drop Down 30">
              <controlPr defaultSize="0" autoLine="0" autoPict="0">
                <anchor moveWithCells="1">
                  <from>
                    <xdr:col>19</xdr:col>
                    <xdr:colOff>514350</xdr:colOff>
                    <xdr:row>29</xdr:row>
                    <xdr:rowOff>28575</xdr:rowOff>
                  </from>
                  <to>
                    <xdr:col>22</xdr:col>
                    <xdr:colOff>104775</xdr:colOff>
                    <xdr:row>29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Drop Down 31">
              <controlPr defaultSize="0" autoLine="0" autoPict="0">
                <anchor moveWithCells="1">
                  <from>
                    <xdr:col>22</xdr:col>
                    <xdr:colOff>285750</xdr:colOff>
                    <xdr:row>30</xdr:row>
                    <xdr:rowOff>28575</xdr:rowOff>
                  </from>
                  <to>
                    <xdr:col>23</xdr:col>
                    <xdr:colOff>314325</xdr:colOff>
                    <xdr:row>30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Drop Down 32">
              <controlPr defaultSize="0" autoLine="0" autoPict="0">
                <anchor moveWithCells="1">
                  <from>
                    <xdr:col>17</xdr:col>
                    <xdr:colOff>85725</xdr:colOff>
                    <xdr:row>30</xdr:row>
                    <xdr:rowOff>38100</xdr:rowOff>
                  </from>
                  <to>
                    <xdr:col>18</xdr:col>
                    <xdr:colOff>733425</xdr:colOff>
                    <xdr:row>30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Drop Down 33">
              <controlPr defaultSize="0" autoLine="0" autoPict="0">
                <anchor moveWithCells="1">
                  <from>
                    <xdr:col>19</xdr:col>
                    <xdr:colOff>514350</xdr:colOff>
                    <xdr:row>30</xdr:row>
                    <xdr:rowOff>28575</xdr:rowOff>
                  </from>
                  <to>
                    <xdr:col>22</xdr:col>
                    <xdr:colOff>104775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Drop Down 34">
              <controlPr defaultSize="0" autoLine="0" autoPict="0">
                <anchor moveWithCells="1">
                  <from>
                    <xdr:col>22</xdr:col>
                    <xdr:colOff>285750</xdr:colOff>
                    <xdr:row>31</xdr:row>
                    <xdr:rowOff>28575</xdr:rowOff>
                  </from>
                  <to>
                    <xdr:col>23</xdr:col>
                    <xdr:colOff>314325</xdr:colOff>
                    <xdr:row>31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Drop Down 35">
              <controlPr defaultSize="0" autoLine="0" autoPict="0">
                <anchor moveWithCells="1">
                  <from>
                    <xdr:col>17</xdr:col>
                    <xdr:colOff>85725</xdr:colOff>
                    <xdr:row>31</xdr:row>
                    <xdr:rowOff>38100</xdr:rowOff>
                  </from>
                  <to>
                    <xdr:col>18</xdr:col>
                    <xdr:colOff>733425</xdr:colOff>
                    <xdr:row>31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Drop Down 36">
              <controlPr defaultSize="0" autoLine="0" autoPict="0">
                <anchor moveWithCells="1">
                  <from>
                    <xdr:col>19</xdr:col>
                    <xdr:colOff>514350</xdr:colOff>
                    <xdr:row>31</xdr:row>
                    <xdr:rowOff>28575</xdr:rowOff>
                  </from>
                  <to>
                    <xdr:col>22</xdr:col>
                    <xdr:colOff>104775</xdr:colOff>
                    <xdr:row>31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Drop Down 37">
              <controlPr defaultSize="0" autoLine="0" autoPict="0">
                <anchor moveWithCells="1">
                  <from>
                    <xdr:col>22</xdr:col>
                    <xdr:colOff>285750</xdr:colOff>
                    <xdr:row>32</xdr:row>
                    <xdr:rowOff>28575</xdr:rowOff>
                  </from>
                  <to>
                    <xdr:col>23</xdr:col>
                    <xdr:colOff>314325</xdr:colOff>
                    <xdr:row>32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Drop Down 38">
              <controlPr defaultSize="0" autoLine="0" autoPict="0">
                <anchor moveWithCells="1">
                  <from>
                    <xdr:col>17</xdr:col>
                    <xdr:colOff>85725</xdr:colOff>
                    <xdr:row>32</xdr:row>
                    <xdr:rowOff>38100</xdr:rowOff>
                  </from>
                  <to>
                    <xdr:col>18</xdr:col>
                    <xdr:colOff>733425</xdr:colOff>
                    <xdr:row>32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Drop Down 39">
              <controlPr defaultSize="0" autoLine="0" autoPict="0">
                <anchor moveWithCells="1">
                  <from>
                    <xdr:col>19</xdr:col>
                    <xdr:colOff>514350</xdr:colOff>
                    <xdr:row>32</xdr:row>
                    <xdr:rowOff>28575</xdr:rowOff>
                  </from>
                  <to>
                    <xdr:col>22</xdr:col>
                    <xdr:colOff>104775</xdr:colOff>
                    <xdr:row>32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Drop Down 40">
              <controlPr defaultSize="0" autoLine="0" autoPict="0">
                <anchor moveWithCells="1">
                  <from>
                    <xdr:col>22</xdr:col>
                    <xdr:colOff>285750</xdr:colOff>
                    <xdr:row>33</xdr:row>
                    <xdr:rowOff>28575</xdr:rowOff>
                  </from>
                  <to>
                    <xdr:col>23</xdr:col>
                    <xdr:colOff>314325</xdr:colOff>
                    <xdr:row>33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Drop Down 41">
              <controlPr defaultSize="0" autoLine="0" autoPict="0">
                <anchor moveWithCells="1">
                  <from>
                    <xdr:col>17</xdr:col>
                    <xdr:colOff>85725</xdr:colOff>
                    <xdr:row>33</xdr:row>
                    <xdr:rowOff>38100</xdr:rowOff>
                  </from>
                  <to>
                    <xdr:col>18</xdr:col>
                    <xdr:colOff>733425</xdr:colOff>
                    <xdr:row>33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Drop Down 42">
              <controlPr defaultSize="0" autoLine="0" autoPict="0">
                <anchor moveWithCells="1">
                  <from>
                    <xdr:col>19</xdr:col>
                    <xdr:colOff>514350</xdr:colOff>
                    <xdr:row>33</xdr:row>
                    <xdr:rowOff>28575</xdr:rowOff>
                  </from>
                  <to>
                    <xdr:col>22</xdr:col>
                    <xdr:colOff>104775</xdr:colOff>
                    <xdr:row>33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Drop Down 43">
              <controlPr defaultSize="0" autoLine="0" autoPict="0">
                <anchor moveWithCells="1">
                  <from>
                    <xdr:col>22</xdr:col>
                    <xdr:colOff>285750</xdr:colOff>
                    <xdr:row>34</xdr:row>
                    <xdr:rowOff>28575</xdr:rowOff>
                  </from>
                  <to>
                    <xdr:col>23</xdr:col>
                    <xdr:colOff>314325</xdr:colOff>
                    <xdr:row>34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Drop Down 44">
              <controlPr defaultSize="0" autoLine="0" autoPict="0">
                <anchor moveWithCells="1">
                  <from>
                    <xdr:col>17</xdr:col>
                    <xdr:colOff>85725</xdr:colOff>
                    <xdr:row>34</xdr:row>
                    <xdr:rowOff>38100</xdr:rowOff>
                  </from>
                  <to>
                    <xdr:col>18</xdr:col>
                    <xdr:colOff>733425</xdr:colOff>
                    <xdr:row>34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Drop Down 45">
              <controlPr defaultSize="0" autoLine="0" autoPict="0">
                <anchor moveWithCells="1">
                  <from>
                    <xdr:col>19</xdr:col>
                    <xdr:colOff>514350</xdr:colOff>
                    <xdr:row>34</xdr:row>
                    <xdr:rowOff>28575</xdr:rowOff>
                  </from>
                  <to>
                    <xdr:col>22</xdr:col>
                    <xdr:colOff>104775</xdr:colOff>
                    <xdr:row>34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Drop Down 46">
              <controlPr defaultSize="0" autoLine="0" autoPict="0">
                <anchor moveWithCells="1">
                  <from>
                    <xdr:col>22</xdr:col>
                    <xdr:colOff>285750</xdr:colOff>
                    <xdr:row>35</xdr:row>
                    <xdr:rowOff>28575</xdr:rowOff>
                  </from>
                  <to>
                    <xdr:col>23</xdr:col>
                    <xdr:colOff>314325</xdr:colOff>
                    <xdr:row>35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Drop Down 47">
              <controlPr defaultSize="0" autoLine="0" autoPict="0">
                <anchor moveWithCells="1">
                  <from>
                    <xdr:col>17</xdr:col>
                    <xdr:colOff>85725</xdr:colOff>
                    <xdr:row>35</xdr:row>
                    <xdr:rowOff>38100</xdr:rowOff>
                  </from>
                  <to>
                    <xdr:col>18</xdr:col>
                    <xdr:colOff>733425</xdr:colOff>
                    <xdr:row>35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Drop Down 48">
              <controlPr defaultSize="0" autoLine="0" autoPict="0">
                <anchor moveWithCells="1">
                  <from>
                    <xdr:col>19</xdr:col>
                    <xdr:colOff>514350</xdr:colOff>
                    <xdr:row>35</xdr:row>
                    <xdr:rowOff>28575</xdr:rowOff>
                  </from>
                  <to>
                    <xdr:col>22</xdr:col>
                    <xdr:colOff>104775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2" name="Drop Down 49">
              <controlPr defaultSize="0" autoLine="0" autoPict="0">
                <anchor moveWithCells="1">
                  <from>
                    <xdr:col>22</xdr:col>
                    <xdr:colOff>285750</xdr:colOff>
                    <xdr:row>36</xdr:row>
                    <xdr:rowOff>28575</xdr:rowOff>
                  </from>
                  <to>
                    <xdr:col>23</xdr:col>
                    <xdr:colOff>314325</xdr:colOff>
                    <xdr:row>36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3" name="Drop Down 50">
              <controlPr defaultSize="0" autoLine="0" autoPict="0">
                <anchor moveWithCells="1">
                  <from>
                    <xdr:col>17</xdr:col>
                    <xdr:colOff>85725</xdr:colOff>
                    <xdr:row>36</xdr:row>
                    <xdr:rowOff>38100</xdr:rowOff>
                  </from>
                  <to>
                    <xdr:col>18</xdr:col>
                    <xdr:colOff>733425</xdr:colOff>
                    <xdr:row>36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4" name="Drop Down 51">
              <controlPr defaultSize="0" autoLine="0" autoPict="0">
                <anchor moveWithCells="1">
                  <from>
                    <xdr:col>19</xdr:col>
                    <xdr:colOff>514350</xdr:colOff>
                    <xdr:row>36</xdr:row>
                    <xdr:rowOff>28575</xdr:rowOff>
                  </from>
                  <to>
                    <xdr:col>22</xdr:col>
                    <xdr:colOff>104775</xdr:colOff>
                    <xdr:row>36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5" name="Drop Down 52">
              <controlPr defaultSize="0" autoLine="0" autoPict="0">
                <anchor moveWithCells="1">
                  <from>
                    <xdr:col>22</xdr:col>
                    <xdr:colOff>285750</xdr:colOff>
                    <xdr:row>37</xdr:row>
                    <xdr:rowOff>28575</xdr:rowOff>
                  </from>
                  <to>
                    <xdr:col>23</xdr:col>
                    <xdr:colOff>314325</xdr:colOff>
                    <xdr:row>37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6" name="Drop Down 53">
              <controlPr defaultSize="0" autoLine="0" autoPict="0">
                <anchor moveWithCells="1">
                  <from>
                    <xdr:col>17</xdr:col>
                    <xdr:colOff>85725</xdr:colOff>
                    <xdr:row>37</xdr:row>
                    <xdr:rowOff>38100</xdr:rowOff>
                  </from>
                  <to>
                    <xdr:col>18</xdr:col>
                    <xdr:colOff>733425</xdr:colOff>
                    <xdr:row>37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7" name="Drop Down 54">
              <controlPr defaultSize="0" autoLine="0" autoPict="0">
                <anchor moveWithCells="1">
                  <from>
                    <xdr:col>19</xdr:col>
                    <xdr:colOff>514350</xdr:colOff>
                    <xdr:row>37</xdr:row>
                    <xdr:rowOff>28575</xdr:rowOff>
                  </from>
                  <to>
                    <xdr:col>22</xdr:col>
                    <xdr:colOff>104775</xdr:colOff>
                    <xdr:row>37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8" name="Drop Down 55">
              <controlPr defaultSize="0" autoLine="0" autoPict="0">
                <anchor moveWithCells="1">
                  <from>
                    <xdr:col>22</xdr:col>
                    <xdr:colOff>285750</xdr:colOff>
                    <xdr:row>38</xdr:row>
                    <xdr:rowOff>28575</xdr:rowOff>
                  </from>
                  <to>
                    <xdr:col>23</xdr:col>
                    <xdr:colOff>314325</xdr:colOff>
                    <xdr:row>38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9" name="Drop Down 56">
              <controlPr defaultSize="0" autoLine="0" autoPict="0">
                <anchor moveWithCells="1">
                  <from>
                    <xdr:col>17</xdr:col>
                    <xdr:colOff>85725</xdr:colOff>
                    <xdr:row>38</xdr:row>
                    <xdr:rowOff>38100</xdr:rowOff>
                  </from>
                  <to>
                    <xdr:col>18</xdr:col>
                    <xdr:colOff>733425</xdr:colOff>
                    <xdr:row>38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60" name="Drop Down 57">
              <controlPr defaultSize="0" autoLine="0" autoPict="0">
                <anchor moveWithCells="1">
                  <from>
                    <xdr:col>19</xdr:col>
                    <xdr:colOff>514350</xdr:colOff>
                    <xdr:row>38</xdr:row>
                    <xdr:rowOff>28575</xdr:rowOff>
                  </from>
                  <to>
                    <xdr:col>22</xdr:col>
                    <xdr:colOff>104775</xdr:colOff>
                    <xdr:row>38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1" name="Drop Down 58">
              <controlPr defaultSize="0" autoLine="0" autoPict="0">
                <anchor moveWithCells="1">
                  <from>
                    <xdr:col>22</xdr:col>
                    <xdr:colOff>285750</xdr:colOff>
                    <xdr:row>39</xdr:row>
                    <xdr:rowOff>28575</xdr:rowOff>
                  </from>
                  <to>
                    <xdr:col>23</xdr:col>
                    <xdr:colOff>314325</xdr:colOff>
                    <xdr:row>39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2" name="Drop Down 59">
              <controlPr defaultSize="0" autoLine="0" autoPict="0">
                <anchor moveWithCells="1">
                  <from>
                    <xdr:col>17</xdr:col>
                    <xdr:colOff>85725</xdr:colOff>
                    <xdr:row>39</xdr:row>
                    <xdr:rowOff>38100</xdr:rowOff>
                  </from>
                  <to>
                    <xdr:col>18</xdr:col>
                    <xdr:colOff>733425</xdr:colOff>
                    <xdr:row>39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3" name="Drop Down 60">
              <controlPr defaultSize="0" autoLine="0" autoPict="0">
                <anchor moveWithCells="1">
                  <from>
                    <xdr:col>19</xdr:col>
                    <xdr:colOff>514350</xdr:colOff>
                    <xdr:row>39</xdr:row>
                    <xdr:rowOff>28575</xdr:rowOff>
                  </from>
                  <to>
                    <xdr:col>22</xdr:col>
                    <xdr:colOff>104775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4" name="Drop Down 61">
              <controlPr defaultSize="0" autoLine="0" autoPict="0">
                <anchor moveWithCells="1">
                  <from>
                    <xdr:col>22</xdr:col>
                    <xdr:colOff>285750</xdr:colOff>
                    <xdr:row>40</xdr:row>
                    <xdr:rowOff>28575</xdr:rowOff>
                  </from>
                  <to>
                    <xdr:col>23</xdr:col>
                    <xdr:colOff>314325</xdr:colOff>
                    <xdr:row>40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5" name="Drop Down 62">
              <controlPr defaultSize="0" autoLine="0" autoPict="0">
                <anchor moveWithCells="1">
                  <from>
                    <xdr:col>17</xdr:col>
                    <xdr:colOff>85725</xdr:colOff>
                    <xdr:row>40</xdr:row>
                    <xdr:rowOff>38100</xdr:rowOff>
                  </from>
                  <to>
                    <xdr:col>18</xdr:col>
                    <xdr:colOff>733425</xdr:colOff>
                    <xdr:row>40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6" name="Drop Down 63">
              <controlPr defaultSize="0" autoLine="0" autoPict="0">
                <anchor moveWithCells="1">
                  <from>
                    <xdr:col>19</xdr:col>
                    <xdr:colOff>514350</xdr:colOff>
                    <xdr:row>40</xdr:row>
                    <xdr:rowOff>28575</xdr:rowOff>
                  </from>
                  <to>
                    <xdr:col>22</xdr:col>
                    <xdr:colOff>104775</xdr:colOff>
                    <xdr:row>40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7" name="Drop Down 64">
              <controlPr defaultSize="0" autoLine="0" autoPict="0">
                <anchor moveWithCells="1">
                  <from>
                    <xdr:col>22</xdr:col>
                    <xdr:colOff>285750</xdr:colOff>
                    <xdr:row>41</xdr:row>
                    <xdr:rowOff>28575</xdr:rowOff>
                  </from>
                  <to>
                    <xdr:col>23</xdr:col>
                    <xdr:colOff>314325</xdr:colOff>
                    <xdr:row>41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8" name="Drop Down 65">
              <controlPr defaultSize="0" autoLine="0" autoPict="0">
                <anchor moveWithCells="1">
                  <from>
                    <xdr:col>17</xdr:col>
                    <xdr:colOff>85725</xdr:colOff>
                    <xdr:row>41</xdr:row>
                    <xdr:rowOff>38100</xdr:rowOff>
                  </from>
                  <to>
                    <xdr:col>18</xdr:col>
                    <xdr:colOff>733425</xdr:colOff>
                    <xdr:row>41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9" name="Drop Down 66">
              <controlPr defaultSize="0" autoLine="0" autoPict="0">
                <anchor moveWithCells="1">
                  <from>
                    <xdr:col>19</xdr:col>
                    <xdr:colOff>514350</xdr:colOff>
                    <xdr:row>41</xdr:row>
                    <xdr:rowOff>28575</xdr:rowOff>
                  </from>
                  <to>
                    <xdr:col>22</xdr:col>
                    <xdr:colOff>104775</xdr:colOff>
                    <xdr:row>41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70" name="Drop Down 67">
              <controlPr defaultSize="0" autoLine="0" autoPict="0">
                <anchor moveWithCells="1">
                  <from>
                    <xdr:col>22</xdr:col>
                    <xdr:colOff>285750</xdr:colOff>
                    <xdr:row>42</xdr:row>
                    <xdr:rowOff>28575</xdr:rowOff>
                  </from>
                  <to>
                    <xdr:col>23</xdr:col>
                    <xdr:colOff>314325</xdr:colOff>
                    <xdr:row>42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71" name="Drop Down 68">
              <controlPr defaultSize="0" autoLine="0" autoPict="0">
                <anchor moveWithCells="1">
                  <from>
                    <xdr:col>17</xdr:col>
                    <xdr:colOff>85725</xdr:colOff>
                    <xdr:row>42</xdr:row>
                    <xdr:rowOff>38100</xdr:rowOff>
                  </from>
                  <to>
                    <xdr:col>18</xdr:col>
                    <xdr:colOff>733425</xdr:colOff>
                    <xdr:row>42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72" name="Drop Down 69">
              <controlPr defaultSize="0" autoLine="0" autoPict="0">
                <anchor moveWithCells="1">
                  <from>
                    <xdr:col>19</xdr:col>
                    <xdr:colOff>514350</xdr:colOff>
                    <xdr:row>42</xdr:row>
                    <xdr:rowOff>28575</xdr:rowOff>
                  </from>
                  <to>
                    <xdr:col>22</xdr:col>
                    <xdr:colOff>104775</xdr:colOff>
                    <xdr:row>42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73" name="Drop Down 70">
              <controlPr defaultSize="0" autoLine="0" autoPict="0">
                <anchor moveWithCells="1">
                  <from>
                    <xdr:col>22</xdr:col>
                    <xdr:colOff>285750</xdr:colOff>
                    <xdr:row>43</xdr:row>
                    <xdr:rowOff>28575</xdr:rowOff>
                  </from>
                  <to>
                    <xdr:col>23</xdr:col>
                    <xdr:colOff>314325</xdr:colOff>
                    <xdr:row>43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74" name="Drop Down 71">
              <controlPr defaultSize="0" autoLine="0" autoPict="0">
                <anchor moveWithCells="1">
                  <from>
                    <xdr:col>17</xdr:col>
                    <xdr:colOff>85725</xdr:colOff>
                    <xdr:row>43</xdr:row>
                    <xdr:rowOff>38100</xdr:rowOff>
                  </from>
                  <to>
                    <xdr:col>18</xdr:col>
                    <xdr:colOff>733425</xdr:colOff>
                    <xdr:row>43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75" name="Drop Down 72">
              <controlPr defaultSize="0" autoLine="0" autoPict="0">
                <anchor moveWithCells="1">
                  <from>
                    <xdr:col>19</xdr:col>
                    <xdr:colOff>514350</xdr:colOff>
                    <xdr:row>43</xdr:row>
                    <xdr:rowOff>28575</xdr:rowOff>
                  </from>
                  <to>
                    <xdr:col>22</xdr:col>
                    <xdr:colOff>104775</xdr:colOff>
                    <xdr:row>43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6" name="Drop Down 73">
              <controlPr defaultSize="0" autoLine="0" autoPict="0">
                <anchor moveWithCells="1">
                  <from>
                    <xdr:col>22</xdr:col>
                    <xdr:colOff>285750</xdr:colOff>
                    <xdr:row>44</xdr:row>
                    <xdr:rowOff>28575</xdr:rowOff>
                  </from>
                  <to>
                    <xdr:col>23</xdr:col>
                    <xdr:colOff>314325</xdr:colOff>
                    <xdr:row>44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7" name="Drop Down 74">
              <controlPr defaultSize="0" autoLine="0" autoPict="0">
                <anchor moveWithCells="1">
                  <from>
                    <xdr:col>17</xdr:col>
                    <xdr:colOff>85725</xdr:colOff>
                    <xdr:row>44</xdr:row>
                    <xdr:rowOff>38100</xdr:rowOff>
                  </from>
                  <to>
                    <xdr:col>18</xdr:col>
                    <xdr:colOff>733425</xdr:colOff>
                    <xdr:row>44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78" name="Drop Down 75">
              <controlPr defaultSize="0" autoLine="0" autoPict="0">
                <anchor moveWithCells="1">
                  <from>
                    <xdr:col>19</xdr:col>
                    <xdr:colOff>514350</xdr:colOff>
                    <xdr:row>44</xdr:row>
                    <xdr:rowOff>28575</xdr:rowOff>
                  </from>
                  <to>
                    <xdr:col>22</xdr:col>
                    <xdr:colOff>104775</xdr:colOff>
                    <xdr:row>44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9" name="Drop Down 76">
              <controlPr defaultSize="0" autoLine="0" autoPict="0">
                <anchor moveWithCells="1">
                  <from>
                    <xdr:col>22</xdr:col>
                    <xdr:colOff>285750</xdr:colOff>
                    <xdr:row>45</xdr:row>
                    <xdr:rowOff>28575</xdr:rowOff>
                  </from>
                  <to>
                    <xdr:col>23</xdr:col>
                    <xdr:colOff>314325</xdr:colOff>
                    <xdr:row>45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80" name="Drop Down 77">
              <controlPr defaultSize="0" autoLine="0" autoPict="0">
                <anchor moveWithCells="1">
                  <from>
                    <xdr:col>17</xdr:col>
                    <xdr:colOff>85725</xdr:colOff>
                    <xdr:row>45</xdr:row>
                    <xdr:rowOff>38100</xdr:rowOff>
                  </from>
                  <to>
                    <xdr:col>18</xdr:col>
                    <xdr:colOff>733425</xdr:colOff>
                    <xdr:row>45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81" name="Drop Down 78">
              <controlPr defaultSize="0" autoLine="0" autoPict="0">
                <anchor moveWithCells="1">
                  <from>
                    <xdr:col>19</xdr:col>
                    <xdr:colOff>514350</xdr:colOff>
                    <xdr:row>45</xdr:row>
                    <xdr:rowOff>28575</xdr:rowOff>
                  </from>
                  <to>
                    <xdr:col>22</xdr:col>
                    <xdr:colOff>104775</xdr:colOff>
                    <xdr:row>45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82" name="Drop Down 79">
              <controlPr defaultSize="0" autoLine="0" autoPict="0">
                <anchor moveWithCells="1">
                  <from>
                    <xdr:col>22</xdr:col>
                    <xdr:colOff>285750</xdr:colOff>
                    <xdr:row>46</xdr:row>
                    <xdr:rowOff>28575</xdr:rowOff>
                  </from>
                  <to>
                    <xdr:col>23</xdr:col>
                    <xdr:colOff>314325</xdr:colOff>
                    <xdr:row>46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83" name="Drop Down 80">
              <controlPr defaultSize="0" autoLine="0" autoPict="0">
                <anchor moveWithCells="1">
                  <from>
                    <xdr:col>17</xdr:col>
                    <xdr:colOff>85725</xdr:colOff>
                    <xdr:row>46</xdr:row>
                    <xdr:rowOff>38100</xdr:rowOff>
                  </from>
                  <to>
                    <xdr:col>18</xdr:col>
                    <xdr:colOff>733425</xdr:colOff>
                    <xdr:row>46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84" name="Drop Down 81">
              <controlPr defaultSize="0" autoLine="0" autoPict="0">
                <anchor moveWithCells="1">
                  <from>
                    <xdr:col>19</xdr:col>
                    <xdr:colOff>514350</xdr:colOff>
                    <xdr:row>46</xdr:row>
                    <xdr:rowOff>28575</xdr:rowOff>
                  </from>
                  <to>
                    <xdr:col>22</xdr:col>
                    <xdr:colOff>104775</xdr:colOff>
                    <xdr:row>46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85" name="Drop Down 82">
              <controlPr defaultSize="0" autoLine="0" autoPict="0">
                <anchor moveWithCells="1">
                  <from>
                    <xdr:col>22</xdr:col>
                    <xdr:colOff>285750</xdr:colOff>
                    <xdr:row>47</xdr:row>
                    <xdr:rowOff>28575</xdr:rowOff>
                  </from>
                  <to>
                    <xdr:col>23</xdr:col>
                    <xdr:colOff>314325</xdr:colOff>
                    <xdr:row>47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86" name="Drop Down 83">
              <controlPr defaultSize="0" autoLine="0" autoPict="0">
                <anchor moveWithCells="1">
                  <from>
                    <xdr:col>17</xdr:col>
                    <xdr:colOff>85725</xdr:colOff>
                    <xdr:row>47</xdr:row>
                    <xdr:rowOff>38100</xdr:rowOff>
                  </from>
                  <to>
                    <xdr:col>18</xdr:col>
                    <xdr:colOff>733425</xdr:colOff>
                    <xdr:row>47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7" name="Drop Down 84">
              <controlPr defaultSize="0" autoLine="0" autoPict="0">
                <anchor moveWithCells="1">
                  <from>
                    <xdr:col>19</xdr:col>
                    <xdr:colOff>514350</xdr:colOff>
                    <xdr:row>47</xdr:row>
                    <xdr:rowOff>28575</xdr:rowOff>
                  </from>
                  <to>
                    <xdr:col>22</xdr:col>
                    <xdr:colOff>104775</xdr:colOff>
                    <xdr:row>47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88" name="Drop Down 85">
              <controlPr defaultSize="0" autoLine="0" autoPict="0">
                <anchor moveWithCells="1">
                  <from>
                    <xdr:col>22</xdr:col>
                    <xdr:colOff>285750</xdr:colOff>
                    <xdr:row>48</xdr:row>
                    <xdr:rowOff>28575</xdr:rowOff>
                  </from>
                  <to>
                    <xdr:col>23</xdr:col>
                    <xdr:colOff>314325</xdr:colOff>
                    <xdr:row>48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89" name="Drop Down 86">
              <controlPr defaultSize="0" autoLine="0" autoPict="0">
                <anchor moveWithCells="1">
                  <from>
                    <xdr:col>17</xdr:col>
                    <xdr:colOff>85725</xdr:colOff>
                    <xdr:row>48</xdr:row>
                    <xdr:rowOff>38100</xdr:rowOff>
                  </from>
                  <to>
                    <xdr:col>18</xdr:col>
                    <xdr:colOff>733425</xdr:colOff>
                    <xdr:row>48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90" name="Drop Down 87">
              <controlPr defaultSize="0" autoLine="0" autoPict="0">
                <anchor moveWithCells="1">
                  <from>
                    <xdr:col>19</xdr:col>
                    <xdr:colOff>514350</xdr:colOff>
                    <xdr:row>48</xdr:row>
                    <xdr:rowOff>28575</xdr:rowOff>
                  </from>
                  <to>
                    <xdr:col>22</xdr:col>
                    <xdr:colOff>104775</xdr:colOff>
                    <xdr:row>48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91" name="Drop Down 88">
              <controlPr defaultSize="0" autoLine="0" autoPict="0">
                <anchor moveWithCells="1">
                  <from>
                    <xdr:col>22</xdr:col>
                    <xdr:colOff>285750</xdr:colOff>
                    <xdr:row>49</xdr:row>
                    <xdr:rowOff>28575</xdr:rowOff>
                  </from>
                  <to>
                    <xdr:col>23</xdr:col>
                    <xdr:colOff>314325</xdr:colOff>
                    <xdr:row>49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92" name="Drop Down 89">
              <controlPr defaultSize="0" autoLine="0" autoPict="0">
                <anchor moveWithCells="1">
                  <from>
                    <xdr:col>17</xdr:col>
                    <xdr:colOff>85725</xdr:colOff>
                    <xdr:row>49</xdr:row>
                    <xdr:rowOff>38100</xdr:rowOff>
                  </from>
                  <to>
                    <xdr:col>18</xdr:col>
                    <xdr:colOff>733425</xdr:colOff>
                    <xdr:row>49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93" name="Drop Down 90">
              <controlPr defaultSize="0" autoLine="0" autoPict="0">
                <anchor moveWithCells="1">
                  <from>
                    <xdr:col>19</xdr:col>
                    <xdr:colOff>514350</xdr:colOff>
                    <xdr:row>49</xdr:row>
                    <xdr:rowOff>28575</xdr:rowOff>
                  </from>
                  <to>
                    <xdr:col>22</xdr:col>
                    <xdr:colOff>104775</xdr:colOff>
                    <xdr:row>49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94" name="Drop Down 91">
              <controlPr defaultSize="0" autoLine="0" autoPict="0">
                <anchor moveWithCells="1">
                  <from>
                    <xdr:col>22</xdr:col>
                    <xdr:colOff>285750</xdr:colOff>
                    <xdr:row>50</xdr:row>
                    <xdr:rowOff>28575</xdr:rowOff>
                  </from>
                  <to>
                    <xdr:col>23</xdr:col>
                    <xdr:colOff>314325</xdr:colOff>
                    <xdr:row>50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95" name="Drop Down 92">
              <controlPr defaultSize="0" autoLine="0" autoPict="0">
                <anchor moveWithCells="1">
                  <from>
                    <xdr:col>17</xdr:col>
                    <xdr:colOff>85725</xdr:colOff>
                    <xdr:row>50</xdr:row>
                    <xdr:rowOff>38100</xdr:rowOff>
                  </from>
                  <to>
                    <xdr:col>18</xdr:col>
                    <xdr:colOff>733425</xdr:colOff>
                    <xdr:row>50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96" name="Drop Down 93">
              <controlPr defaultSize="0" autoLine="0" autoPict="0">
                <anchor moveWithCells="1">
                  <from>
                    <xdr:col>19</xdr:col>
                    <xdr:colOff>514350</xdr:colOff>
                    <xdr:row>50</xdr:row>
                    <xdr:rowOff>28575</xdr:rowOff>
                  </from>
                  <to>
                    <xdr:col>22</xdr:col>
                    <xdr:colOff>104775</xdr:colOff>
                    <xdr:row>50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97" name="Drop Down 94">
              <controlPr defaultSize="0" autoLine="0" autoPict="0">
                <anchor moveWithCells="1">
                  <from>
                    <xdr:col>22</xdr:col>
                    <xdr:colOff>285750</xdr:colOff>
                    <xdr:row>51</xdr:row>
                    <xdr:rowOff>28575</xdr:rowOff>
                  </from>
                  <to>
                    <xdr:col>23</xdr:col>
                    <xdr:colOff>314325</xdr:colOff>
                    <xdr:row>51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98" name="Drop Down 95">
              <controlPr defaultSize="0" autoLine="0" autoPict="0">
                <anchor moveWithCells="1">
                  <from>
                    <xdr:col>17</xdr:col>
                    <xdr:colOff>85725</xdr:colOff>
                    <xdr:row>51</xdr:row>
                    <xdr:rowOff>38100</xdr:rowOff>
                  </from>
                  <to>
                    <xdr:col>18</xdr:col>
                    <xdr:colOff>733425</xdr:colOff>
                    <xdr:row>51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99" name="Drop Down 96">
              <controlPr defaultSize="0" autoLine="0" autoPict="0">
                <anchor moveWithCells="1">
                  <from>
                    <xdr:col>19</xdr:col>
                    <xdr:colOff>514350</xdr:colOff>
                    <xdr:row>51</xdr:row>
                    <xdr:rowOff>28575</xdr:rowOff>
                  </from>
                  <to>
                    <xdr:col>22</xdr:col>
                    <xdr:colOff>104775</xdr:colOff>
                    <xdr:row>51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100" name="Drop Down 97">
              <controlPr defaultSize="0" autoLine="0" autoPict="0">
                <anchor moveWithCells="1">
                  <from>
                    <xdr:col>22</xdr:col>
                    <xdr:colOff>285750</xdr:colOff>
                    <xdr:row>52</xdr:row>
                    <xdr:rowOff>28575</xdr:rowOff>
                  </from>
                  <to>
                    <xdr:col>23</xdr:col>
                    <xdr:colOff>314325</xdr:colOff>
                    <xdr:row>52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101" name="Drop Down 98">
              <controlPr defaultSize="0" autoLine="0" autoPict="0">
                <anchor moveWithCells="1">
                  <from>
                    <xdr:col>17</xdr:col>
                    <xdr:colOff>85725</xdr:colOff>
                    <xdr:row>52</xdr:row>
                    <xdr:rowOff>38100</xdr:rowOff>
                  </from>
                  <to>
                    <xdr:col>18</xdr:col>
                    <xdr:colOff>733425</xdr:colOff>
                    <xdr:row>52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102" name="Drop Down 99">
              <controlPr defaultSize="0" autoLine="0" autoPict="0">
                <anchor moveWithCells="1">
                  <from>
                    <xdr:col>19</xdr:col>
                    <xdr:colOff>514350</xdr:colOff>
                    <xdr:row>52</xdr:row>
                    <xdr:rowOff>28575</xdr:rowOff>
                  </from>
                  <to>
                    <xdr:col>22</xdr:col>
                    <xdr:colOff>104775</xdr:colOff>
                    <xdr:row>52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103" name="Drop Down 100">
              <controlPr defaultSize="0" autoLine="0" autoPict="0">
                <anchor moveWithCells="1">
                  <from>
                    <xdr:col>22</xdr:col>
                    <xdr:colOff>285750</xdr:colOff>
                    <xdr:row>53</xdr:row>
                    <xdr:rowOff>28575</xdr:rowOff>
                  </from>
                  <to>
                    <xdr:col>23</xdr:col>
                    <xdr:colOff>314325</xdr:colOff>
                    <xdr:row>53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104" name="Drop Down 101">
              <controlPr defaultSize="0" autoLine="0" autoPict="0">
                <anchor moveWithCells="1">
                  <from>
                    <xdr:col>17</xdr:col>
                    <xdr:colOff>85725</xdr:colOff>
                    <xdr:row>53</xdr:row>
                    <xdr:rowOff>38100</xdr:rowOff>
                  </from>
                  <to>
                    <xdr:col>18</xdr:col>
                    <xdr:colOff>733425</xdr:colOff>
                    <xdr:row>53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105" name="Drop Down 102">
              <controlPr defaultSize="0" autoLine="0" autoPict="0">
                <anchor moveWithCells="1">
                  <from>
                    <xdr:col>19</xdr:col>
                    <xdr:colOff>514350</xdr:colOff>
                    <xdr:row>53</xdr:row>
                    <xdr:rowOff>28575</xdr:rowOff>
                  </from>
                  <to>
                    <xdr:col>22</xdr:col>
                    <xdr:colOff>104775</xdr:colOff>
                    <xdr:row>53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106" name="Drop Down 103">
              <controlPr defaultSize="0" autoLine="0" autoPict="0">
                <anchor moveWithCells="1">
                  <from>
                    <xdr:col>22</xdr:col>
                    <xdr:colOff>285750</xdr:colOff>
                    <xdr:row>54</xdr:row>
                    <xdr:rowOff>28575</xdr:rowOff>
                  </from>
                  <to>
                    <xdr:col>23</xdr:col>
                    <xdr:colOff>314325</xdr:colOff>
                    <xdr:row>54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107" name="Drop Down 104">
              <controlPr defaultSize="0" autoLine="0" autoPict="0">
                <anchor moveWithCells="1">
                  <from>
                    <xdr:col>17</xdr:col>
                    <xdr:colOff>85725</xdr:colOff>
                    <xdr:row>54</xdr:row>
                    <xdr:rowOff>38100</xdr:rowOff>
                  </from>
                  <to>
                    <xdr:col>18</xdr:col>
                    <xdr:colOff>733425</xdr:colOff>
                    <xdr:row>54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108" name="Drop Down 105">
              <controlPr defaultSize="0" autoLine="0" autoPict="0">
                <anchor moveWithCells="1">
                  <from>
                    <xdr:col>19</xdr:col>
                    <xdr:colOff>514350</xdr:colOff>
                    <xdr:row>54</xdr:row>
                    <xdr:rowOff>28575</xdr:rowOff>
                  </from>
                  <to>
                    <xdr:col>22</xdr:col>
                    <xdr:colOff>104775</xdr:colOff>
                    <xdr:row>54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109" name="Drop Down 106">
              <controlPr defaultSize="0" autoLine="0" autoPict="0">
                <anchor moveWithCells="1">
                  <from>
                    <xdr:col>22</xdr:col>
                    <xdr:colOff>285750</xdr:colOff>
                    <xdr:row>55</xdr:row>
                    <xdr:rowOff>28575</xdr:rowOff>
                  </from>
                  <to>
                    <xdr:col>23</xdr:col>
                    <xdr:colOff>314325</xdr:colOff>
                    <xdr:row>55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110" name="Drop Down 107">
              <controlPr defaultSize="0" autoLine="0" autoPict="0">
                <anchor moveWithCells="1">
                  <from>
                    <xdr:col>17</xdr:col>
                    <xdr:colOff>85725</xdr:colOff>
                    <xdr:row>55</xdr:row>
                    <xdr:rowOff>38100</xdr:rowOff>
                  </from>
                  <to>
                    <xdr:col>18</xdr:col>
                    <xdr:colOff>733425</xdr:colOff>
                    <xdr:row>55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111" name="Drop Down 108">
              <controlPr defaultSize="0" autoLine="0" autoPict="0">
                <anchor moveWithCells="1">
                  <from>
                    <xdr:col>19</xdr:col>
                    <xdr:colOff>514350</xdr:colOff>
                    <xdr:row>55</xdr:row>
                    <xdr:rowOff>28575</xdr:rowOff>
                  </from>
                  <to>
                    <xdr:col>22</xdr:col>
                    <xdr:colOff>104775</xdr:colOff>
                    <xdr:row>55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112" name="Drop Down 109">
              <controlPr defaultSize="0" autoLine="0" autoPict="0">
                <anchor moveWithCells="1">
                  <from>
                    <xdr:col>22</xdr:col>
                    <xdr:colOff>285750</xdr:colOff>
                    <xdr:row>57</xdr:row>
                    <xdr:rowOff>28575</xdr:rowOff>
                  </from>
                  <to>
                    <xdr:col>23</xdr:col>
                    <xdr:colOff>314325</xdr:colOff>
                    <xdr:row>57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113" name="Drop Down 110">
              <controlPr defaultSize="0" autoLine="0" autoPict="0">
                <anchor moveWithCells="1">
                  <from>
                    <xdr:col>17</xdr:col>
                    <xdr:colOff>85725</xdr:colOff>
                    <xdr:row>57</xdr:row>
                    <xdr:rowOff>38100</xdr:rowOff>
                  </from>
                  <to>
                    <xdr:col>18</xdr:col>
                    <xdr:colOff>733425</xdr:colOff>
                    <xdr:row>57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114" name="Drop Down 111">
              <controlPr defaultSize="0" autoLine="0" autoPict="0">
                <anchor moveWithCells="1">
                  <from>
                    <xdr:col>19</xdr:col>
                    <xdr:colOff>514350</xdr:colOff>
                    <xdr:row>57</xdr:row>
                    <xdr:rowOff>28575</xdr:rowOff>
                  </from>
                  <to>
                    <xdr:col>22</xdr:col>
                    <xdr:colOff>104775</xdr:colOff>
                    <xdr:row>57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115" name="Drop Down 112">
              <controlPr defaultSize="0" autoLine="0" autoPict="0">
                <anchor moveWithCells="1">
                  <from>
                    <xdr:col>22</xdr:col>
                    <xdr:colOff>285750</xdr:colOff>
                    <xdr:row>56</xdr:row>
                    <xdr:rowOff>28575</xdr:rowOff>
                  </from>
                  <to>
                    <xdr:col>23</xdr:col>
                    <xdr:colOff>314325</xdr:colOff>
                    <xdr:row>56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116" name="Drop Down 113">
              <controlPr defaultSize="0" autoLine="0" autoPict="0">
                <anchor moveWithCells="1">
                  <from>
                    <xdr:col>17</xdr:col>
                    <xdr:colOff>85725</xdr:colOff>
                    <xdr:row>56</xdr:row>
                    <xdr:rowOff>38100</xdr:rowOff>
                  </from>
                  <to>
                    <xdr:col>18</xdr:col>
                    <xdr:colOff>733425</xdr:colOff>
                    <xdr:row>56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117" name="Drop Down 114">
              <controlPr defaultSize="0" autoLine="0" autoPict="0">
                <anchor moveWithCells="1">
                  <from>
                    <xdr:col>19</xdr:col>
                    <xdr:colOff>514350</xdr:colOff>
                    <xdr:row>56</xdr:row>
                    <xdr:rowOff>28575</xdr:rowOff>
                  </from>
                  <to>
                    <xdr:col>22</xdr:col>
                    <xdr:colOff>104775</xdr:colOff>
                    <xdr:row>56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118" name="Drop Down 115">
              <controlPr defaultSize="0" autoLine="0" autoPict="0">
                <anchor moveWithCells="1">
                  <from>
                    <xdr:col>22</xdr:col>
                    <xdr:colOff>285750</xdr:colOff>
                    <xdr:row>58</xdr:row>
                    <xdr:rowOff>28575</xdr:rowOff>
                  </from>
                  <to>
                    <xdr:col>23</xdr:col>
                    <xdr:colOff>314325</xdr:colOff>
                    <xdr:row>58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119" name="Drop Down 116">
              <controlPr defaultSize="0" autoLine="0" autoPict="0">
                <anchor moveWithCells="1">
                  <from>
                    <xdr:col>17</xdr:col>
                    <xdr:colOff>85725</xdr:colOff>
                    <xdr:row>58</xdr:row>
                    <xdr:rowOff>38100</xdr:rowOff>
                  </from>
                  <to>
                    <xdr:col>18</xdr:col>
                    <xdr:colOff>733425</xdr:colOff>
                    <xdr:row>58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120" name="Drop Down 117">
              <controlPr defaultSize="0" autoLine="0" autoPict="0">
                <anchor moveWithCells="1">
                  <from>
                    <xdr:col>19</xdr:col>
                    <xdr:colOff>514350</xdr:colOff>
                    <xdr:row>58</xdr:row>
                    <xdr:rowOff>28575</xdr:rowOff>
                  </from>
                  <to>
                    <xdr:col>22</xdr:col>
                    <xdr:colOff>104775</xdr:colOff>
                    <xdr:row>58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121" name="Drop Down 118">
              <controlPr defaultSize="0" autoLine="0" autoPict="0">
                <anchor moveWithCells="1">
                  <from>
                    <xdr:col>22</xdr:col>
                    <xdr:colOff>285750</xdr:colOff>
                    <xdr:row>59</xdr:row>
                    <xdr:rowOff>28575</xdr:rowOff>
                  </from>
                  <to>
                    <xdr:col>23</xdr:col>
                    <xdr:colOff>314325</xdr:colOff>
                    <xdr:row>59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122" name="Drop Down 119">
              <controlPr defaultSize="0" autoLine="0" autoPict="0">
                <anchor moveWithCells="1">
                  <from>
                    <xdr:col>17</xdr:col>
                    <xdr:colOff>85725</xdr:colOff>
                    <xdr:row>59</xdr:row>
                    <xdr:rowOff>38100</xdr:rowOff>
                  </from>
                  <to>
                    <xdr:col>18</xdr:col>
                    <xdr:colOff>733425</xdr:colOff>
                    <xdr:row>59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123" name="Drop Down 120">
              <controlPr defaultSize="0" autoLine="0" autoPict="0">
                <anchor moveWithCells="1">
                  <from>
                    <xdr:col>19</xdr:col>
                    <xdr:colOff>514350</xdr:colOff>
                    <xdr:row>59</xdr:row>
                    <xdr:rowOff>28575</xdr:rowOff>
                  </from>
                  <to>
                    <xdr:col>22</xdr:col>
                    <xdr:colOff>104775</xdr:colOff>
                    <xdr:row>59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124" name="Drop Down 121">
              <controlPr defaultSize="0" autoLine="0" autoPict="0">
                <anchor moveWithCells="1">
                  <from>
                    <xdr:col>22</xdr:col>
                    <xdr:colOff>285750</xdr:colOff>
                    <xdr:row>60</xdr:row>
                    <xdr:rowOff>28575</xdr:rowOff>
                  </from>
                  <to>
                    <xdr:col>23</xdr:col>
                    <xdr:colOff>314325</xdr:colOff>
                    <xdr:row>60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125" name="Drop Down 122">
              <controlPr defaultSize="0" autoLine="0" autoPict="0">
                <anchor moveWithCells="1">
                  <from>
                    <xdr:col>17</xdr:col>
                    <xdr:colOff>85725</xdr:colOff>
                    <xdr:row>60</xdr:row>
                    <xdr:rowOff>38100</xdr:rowOff>
                  </from>
                  <to>
                    <xdr:col>18</xdr:col>
                    <xdr:colOff>733425</xdr:colOff>
                    <xdr:row>60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126" name="Drop Down 123">
              <controlPr defaultSize="0" autoLine="0" autoPict="0">
                <anchor moveWithCells="1">
                  <from>
                    <xdr:col>19</xdr:col>
                    <xdr:colOff>514350</xdr:colOff>
                    <xdr:row>60</xdr:row>
                    <xdr:rowOff>28575</xdr:rowOff>
                  </from>
                  <to>
                    <xdr:col>22</xdr:col>
                    <xdr:colOff>104775</xdr:colOff>
                    <xdr:row>60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127" name="Drop Down 124">
              <controlPr defaultSize="0" autoLine="0" autoPict="0">
                <anchor moveWithCells="1">
                  <from>
                    <xdr:col>22</xdr:col>
                    <xdr:colOff>285750</xdr:colOff>
                    <xdr:row>61</xdr:row>
                    <xdr:rowOff>28575</xdr:rowOff>
                  </from>
                  <to>
                    <xdr:col>23</xdr:col>
                    <xdr:colOff>314325</xdr:colOff>
                    <xdr:row>61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128" name="Drop Down 125">
              <controlPr defaultSize="0" autoLine="0" autoPict="0">
                <anchor moveWithCells="1">
                  <from>
                    <xdr:col>17</xdr:col>
                    <xdr:colOff>85725</xdr:colOff>
                    <xdr:row>61</xdr:row>
                    <xdr:rowOff>38100</xdr:rowOff>
                  </from>
                  <to>
                    <xdr:col>18</xdr:col>
                    <xdr:colOff>733425</xdr:colOff>
                    <xdr:row>61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129" name="Drop Down 126">
              <controlPr defaultSize="0" autoLine="0" autoPict="0">
                <anchor moveWithCells="1">
                  <from>
                    <xdr:col>19</xdr:col>
                    <xdr:colOff>514350</xdr:colOff>
                    <xdr:row>61</xdr:row>
                    <xdr:rowOff>28575</xdr:rowOff>
                  </from>
                  <to>
                    <xdr:col>22</xdr:col>
                    <xdr:colOff>104775</xdr:colOff>
                    <xdr:row>61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130" name="Drop Down 127">
              <controlPr defaultSize="0" autoLine="0" autoPict="0">
                <anchor moveWithCells="1">
                  <from>
                    <xdr:col>22</xdr:col>
                    <xdr:colOff>285750</xdr:colOff>
                    <xdr:row>62</xdr:row>
                    <xdr:rowOff>28575</xdr:rowOff>
                  </from>
                  <to>
                    <xdr:col>23</xdr:col>
                    <xdr:colOff>314325</xdr:colOff>
                    <xdr:row>62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131" name="Drop Down 128">
              <controlPr defaultSize="0" autoLine="0" autoPict="0">
                <anchor moveWithCells="1">
                  <from>
                    <xdr:col>17</xdr:col>
                    <xdr:colOff>85725</xdr:colOff>
                    <xdr:row>62</xdr:row>
                    <xdr:rowOff>38100</xdr:rowOff>
                  </from>
                  <to>
                    <xdr:col>18</xdr:col>
                    <xdr:colOff>733425</xdr:colOff>
                    <xdr:row>62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132" name="Drop Down 129">
              <controlPr defaultSize="0" autoLine="0" autoPict="0">
                <anchor moveWithCells="1">
                  <from>
                    <xdr:col>19</xdr:col>
                    <xdr:colOff>514350</xdr:colOff>
                    <xdr:row>62</xdr:row>
                    <xdr:rowOff>28575</xdr:rowOff>
                  </from>
                  <to>
                    <xdr:col>22</xdr:col>
                    <xdr:colOff>104775</xdr:colOff>
                    <xdr:row>62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133" name="Drop Down 130">
              <controlPr defaultSize="0" autoLine="0" autoPict="0">
                <anchor moveWithCells="1">
                  <from>
                    <xdr:col>22</xdr:col>
                    <xdr:colOff>285750</xdr:colOff>
                    <xdr:row>63</xdr:row>
                    <xdr:rowOff>28575</xdr:rowOff>
                  </from>
                  <to>
                    <xdr:col>23</xdr:col>
                    <xdr:colOff>314325</xdr:colOff>
                    <xdr:row>63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134" name="Drop Down 131">
              <controlPr defaultSize="0" autoLine="0" autoPict="0">
                <anchor moveWithCells="1">
                  <from>
                    <xdr:col>17</xdr:col>
                    <xdr:colOff>85725</xdr:colOff>
                    <xdr:row>63</xdr:row>
                    <xdr:rowOff>38100</xdr:rowOff>
                  </from>
                  <to>
                    <xdr:col>18</xdr:col>
                    <xdr:colOff>733425</xdr:colOff>
                    <xdr:row>63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135" name="Drop Down 132">
              <controlPr defaultSize="0" autoLine="0" autoPict="0">
                <anchor moveWithCells="1">
                  <from>
                    <xdr:col>19</xdr:col>
                    <xdr:colOff>514350</xdr:colOff>
                    <xdr:row>63</xdr:row>
                    <xdr:rowOff>28575</xdr:rowOff>
                  </from>
                  <to>
                    <xdr:col>22</xdr:col>
                    <xdr:colOff>104775</xdr:colOff>
                    <xdr:row>63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136" name="Drop Down 133">
              <controlPr defaultSize="0" autoLine="0" autoPict="0">
                <anchor moveWithCells="1">
                  <from>
                    <xdr:col>22</xdr:col>
                    <xdr:colOff>285750</xdr:colOff>
                    <xdr:row>64</xdr:row>
                    <xdr:rowOff>28575</xdr:rowOff>
                  </from>
                  <to>
                    <xdr:col>23</xdr:col>
                    <xdr:colOff>314325</xdr:colOff>
                    <xdr:row>64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137" name="Drop Down 134">
              <controlPr defaultSize="0" autoLine="0" autoPict="0">
                <anchor moveWithCells="1">
                  <from>
                    <xdr:col>17</xdr:col>
                    <xdr:colOff>85725</xdr:colOff>
                    <xdr:row>64</xdr:row>
                    <xdr:rowOff>38100</xdr:rowOff>
                  </from>
                  <to>
                    <xdr:col>18</xdr:col>
                    <xdr:colOff>733425</xdr:colOff>
                    <xdr:row>64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138" name="Drop Down 135">
              <controlPr defaultSize="0" autoLine="0" autoPict="0">
                <anchor moveWithCells="1">
                  <from>
                    <xdr:col>19</xdr:col>
                    <xdr:colOff>514350</xdr:colOff>
                    <xdr:row>64</xdr:row>
                    <xdr:rowOff>28575</xdr:rowOff>
                  </from>
                  <to>
                    <xdr:col>22</xdr:col>
                    <xdr:colOff>104775</xdr:colOff>
                    <xdr:row>64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139" name="Drop Down 136">
              <controlPr defaultSize="0" autoLine="0" autoPict="0">
                <anchor moveWithCells="1">
                  <from>
                    <xdr:col>22</xdr:col>
                    <xdr:colOff>285750</xdr:colOff>
                    <xdr:row>65</xdr:row>
                    <xdr:rowOff>28575</xdr:rowOff>
                  </from>
                  <to>
                    <xdr:col>23</xdr:col>
                    <xdr:colOff>314325</xdr:colOff>
                    <xdr:row>65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140" name="Drop Down 137">
              <controlPr defaultSize="0" autoLine="0" autoPict="0">
                <anchor moveWithCells="1">
                  <from>
                    <xdr:col>17</xdr:col>
                    <xdr:colOff>85725</xdr:colOff>
                    <xdr:row>65</xdr:row>
                    <xdr:rowOff>38100</xdr:rowOff>
                  </from>
                  <to>
                    <xdr:col>18</xdr:col>
                    <xdr:colOff>733425</xdr:colOff>
                    <xdr:row>65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141" name="Drop Down 138">
              <controlPr defaultSize="0" autoLine="0" autoPict="0">
                <anchor moveWithCells="1">
                  <from>
                    <xdr:col>19</xdr:col>
                    <xdr:colOff>514350</xdr:colOff>
                    <xdr:row>65</xdr:row>
                    <xdr:rowOff>28575</xdr:rowOff>
                  </from>
                  <to>
                    <xdr:col>22</xdr:col>
                    <xdr:colOff>104775</xdr:colOff>
                    <xdr:row>65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42" name="Drop Down 139">
              <controlPr defaultSize="0" autoLine="0" autoPict="0">
                <anchor moveWithCells="1">
                  <from>
                    <xdr:col>22</xdr:col>
                    <xdr:colOff>285750</xdr:colOff>
                    <xdr:row>66</xdr:row>
                    <xdr:rowOff>28575</xdr:rowOff>
                  </from>
                  <to>
                    <xdr:col>23</xdr:col>
                    <xdr:colOff>314325</xdr:colOff>
                    <xdr:row>66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143" name="Drop Down 140">
              <controlPr defaultSize="0" autoLine="0" autoPict="0">
                <anchor moveWithCells="1">
                  <from>
                    <xdr:col>17</xdr:col>
                    <xdr:colOff>85725</xdr:colOff>
                    <xdr:row>66</xdr:row>
                    <xdr:rowOff>38100</xdr:rowOff>
                  </from>
                  <to>
                    <xdr:col>18</xdr:col>
                    <xdr:colOff>733425</xdr:colOff>
                    <xdr:row>66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144" name="Drop Down 141">
              <controlPr defaultSize="0" autoLine="0" autoPict="0">
                <anchor moveWithCells="1">
                  <from>
                    <xdr:col>19</xdr:col>
                    <xdr:colOff>514350</xdr:colOff>
                    <xdr:row>66</xdr:row>
                    <xdr:rowOff>28575</xdr:rowOff>
                  </from>
                  <to>
                    <xdr:col>22</xdr:col>
                    <xdr:colOff>104775</xdr:colOff>
                    <xdr:row>66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145" name="Drop Down 142">
              <controlPr defaultSize="0" autoLine="0" autoPict="0">
                <anchor moveWithCells="1">
                  <from>
                    <xdr:col>22</xdr:col>
                    <xdr:colOff>285750</xdr:colOff>
                    <xdr:row>67</xdr:row>
                    <xdr:rowOff>28575</xdr:rowOff>
                  </from>
                  <to>
                    <xdr:col>23</xdr:col>
                    <xdr:colOff>314325</xdr:colOff>
                    <xdr:row>67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46" name="Drop Down 143">
              <controlPr defaultSize="0" autoLine="0" autoPict="0">
                <anchor moveWithCells="1">
                  <from>
                    <xdr:col>17</xdr:col>
                    <xdr:colOff>85725</xdr:colOff>
                    <xdr:row>67</xdr:row>
                    <xdr:rowOff>38100</xdr:rowOff>
                  </from>
                  <to>
                    <xdr:col>18</xdr:col>
                    <xdr:colOff>733425</xdr:colOff>
                    <xdr:row>67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147" name="Drop Down 144">
              <controlPr defaultSize="0" autoLine="0" autoPict="0">
                <anchor moveWithCells="1">
                  <from>
                    <xdr:col>19</xdr:col>
                    <xdr:colOff>514350</xdr:colOff>
                    <xdr:row>67</xdr:row>
                    <xdr:rowOff>28575</xdr:rowOff>
                  </from>
                  <to>
                    <xdr:col>22</xdr:col>
                    <xdr:colOff>104775</xdr:colOff>
                    <xdr:row>67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148" name="Drop Down 145">
              <controlPr defaultSize="0" autoLine="0" autoPict="0">
                <anchor moveWithCells="1">
                  <from>
                    <xdr:col>22</xdr:col>
                    <xdr:colOff>285750</xdr:colOff>
                    <xdr:row>68</xdr:row>
                    <xdr:rowOff>28575</xdr:rowOff>
                  </from>
                  <to>
                    <xdr:col>23</xdr:col>
                    <xdr:colOff>314325</xdr:colOff>
                    <xdr:row>68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49" name="Drop Down 146">
              <controlPr defaultSize="0" autoLine="0" autoPict="0">
                <anchor moveWithCells="1">
                  <from>
                    <xdr:col>17</xdr:col>
                    <xdr:colOff>85725</xdr:colOff>
                    <xdr:row>68</xdr:row>
                    <xdr:rowOff>38100</xdr:rowOff>
                  </from>
                  <to>
                    <xdr:col>18</xdr:col>
                    <xdr:colOff>733425</xdr:colOff>
                    <xdr:row>68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50" name="Drop Down 147">
              <controlPr defaultSize="0" autoLine="0" autoPict="0">
                <anchor moveWithCells="1">
                  <from>
                    <xdr:col>19</xdr:col>
                    <xdr:colOff>514350</xdr:colOff>
                    <xdr:row>68</xdr:row>
                    <xdr:rowOff>28575</xdr:rowOff>
                  </from>
                  <to>
                    <xdr:col>22</xdr:col>
                    <xdr:colOff>104775</xdr:colOff>
                    <xdr:row>68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151" name="Drop Down 148">
              <controlPr defaultSize="0" autoLine="0" autoPict="0">
                <anchor moveWithCells="1">
                  <from>
                    <xdr:col>22</xdr:col>
                    <xdr:colOff>285750</xdr:colOff>
                    <xdr:row>69</xdr:row>
                    <xdr:rowOff>28575</xdr:rowOff>
                  </from>
                  <to>
                    <xdr:col>23</xdr:col>
                    <xdr:colOff>314325</xdr:colOff>
                    <xdr:row>69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152" name="Drop Down 149">
              <controlPr defaultSize="0" autoLine="0" autoPict="0">
                <anchor moveWithCells="1">
                  <from>
                    <xdr:col>17</xdr:col>
                    <xdr:colOff>85725</xdr:colOff>
                    <xdr:row>69</xdr:row>
                    <xdr:rowOff>38100</xdr:rowOff>
                  </from>
                  <to>
                    <xdr:col>18</xdr:col>
                    <xdr:colOff>733425</xdr:colOff>
                    <xdr:row>69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153" name="Drop Down 150">
              <controlPr defaultSize="0" autoLine="0" autoPict="0">
                <anchor moveWithCells="1">
                  <from>
                    <xdr:col>19</xdr:col>
                    <xdr:colOff>514350</xdr:colOff>
                    <xdr:row>69</xdr:row>
                    <xdr:rowOff>28575</xdr:rowOff>
                  </from>
                  <to>
                    <xdr:col>22</xdr:col>
                    <xdr:colOff>104775</xdr:colOff>
                    <xdr:row>69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154" name="Drop Down 151">
              <controlPr defaultSize="0" autoLine="0" autoPict="0">
                <anchor moveWithCells="1">
                  <from>
                    <xdr:col>22</xdr:col>
                    <xdr:colOff>285750</xdr:colOff>
                    <xdr:row>70</xdr:row>
                    <xdr:rowOff>28575</xdr:rowOff>
                  </from>
                  <to>
                    <xdr:col>23</xdr:col>
                    <xdr:colOff>314325</xdr:colOff>
                    <xdr:row>70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155" name="Drop Down 152">
              <controlPr defaultSize="0" autoLine="0" autoPict="0">
                <anchor moveWithCells="1">
                  <from>
                    <xdr:col>17</xdr:col>
                    <xdr:colOff>85725</xdr:colOff>
                    <xdr:row>70</xdr:row>
                    <xdr:rowOff>38100</xdr:rowOff>
                  </from>
                  <to>
                    <xdr:col>18</xdr:col>
                    <xdr:colOff>733425</xdr:colOff>
                    <xdr:row>70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156" name="Drop Down 153">
              <controlPr defaultSize="0" autoLine="0" autoPict="0">
                <anchor moveWithCells="1">
                  <from>
                    <xdr:col>19</xdr:col>
                    <xdr:colOff>514350</xdr:colOff>
                    <xdr:row>70</xdr:row>
                    <xdr:rowOff>28575</xdr:rowOff>
                  </from>
                  <to>
                    <xdr:col>22</xdr:col>
                    <xdr:colOff>104775</xdr:colOff>
                    <xdr:row>70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157" name="Drop Down 154">
              <controlPr defaultSize="0" autoLine="0" autoPict="0">
                <anchor moveWithCells="1">
                  <from>
                    <xdr:col>22</xdr:col>
                    <xdr:colOff>285750</xdr:colOff>
                    <xdr:row>71</xdr:row>
                    <xdr:rowOff>28575</xdr:rowOff>
                  </from>
                  <to>
                    <xdr:col>23</xdr:col>
                    <xdr:colOff>314325</xdr:colOff>
                    <xdr:row>71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58" name="Drop Down 155">
              <controlPr defaultSize="0" autoLine="0" autoPict="0">
                <anchor moveWithCells="1">
                  <from>
                    <xdr:col>17</xdr:col>
                    <xdr:colOff>85725</xdr:colOff>
                    <xdr:row>71</xdr:row>
                    <xdr:rowOff>38100</xdr:rowOff>
                  </from>
                  <to>
                    <xdr:col>18</xdr:col>
                    <xdr:colOff>733425</xdr:colOff>
                    <xdr:row>71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159" name="Drop Down 156">
              <controlPr defaultSize="0" autoLine="0" autoPict="0">
                <anchor moveWithCells="1">
                  <from>
                    <xdr:col>19</xdr:col>
                    <xdr:colOff>514350</xdr:colOff>
                    <xdr:row>71</xdr:row>
                    <xdr:rowOff>28575</xdr:rowOff>
                  </from>
                  <to>
                    <xdr:col>22</xdr:col>
                    <xdr:colOff>104775</xdr:colOff>
                    <xdr:row>71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60" name="Drop Down 157">
              <controlPr defaultSize="0" autoLine="0" autoPict="0">
                <anchor moveWithCells="1">
                  <from>
                    <xdr:col>22</xdr:col>
                    <xdr:colOff>285750</xdr:colOff>
                    <xdr:row>72</xdr:row>
                    <xdr:rowOff>28575</xdr:rowOff>
                  </from>
                  <to>
                    <xdr:col>23</xdr:col>
                    <xdr:colOff>314325</xdr:colOff>
                    <xdr:row>72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61" name="Drop Down 158">
              <controlPr defaultSize="0" autoLine="0" autoPict="0">
                <anchor moveWithCells="1">
                  <from>
                    <xdr:col>17</xdr:col>
                    <xdr:colOff>85725</xdr:colOff>
                    <xdr:row>72</xdr:row>
                    <xdr:rowOff>38100</xdr:rowOff>
                  </from>
                  <to>
                    <xdr:col>18</xdr:col>
                    <xdr:colOff>733425</xdr:colOff>
                    <xdr:row>72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62" name="Drop Down 159">
              <controlPr defaultSize="0" autoLine="0" autoPict="0">
                <anchor moveWithCells="1">
                  <from>
                    <xdr:col>19</xdr:col>
                    <xdr:colOff>514350</xdr:colOff>
                    <xdr:row>72</xdr:row>
                    <xdr:rowOff>28575</xdr:rowOff>
                  </from>
                  <to>
                    <xdr:col>22</xdr:col>
                    <xdr:colOff>104775</xdr:colOff>
                    <xdr:row>72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163" name="Drop Down 160">
              <controlPr defaultSize="0" autoLine="0" autoPict="0">
                <anchor moveWithCells="1">
                  <from>
                    <xdr:col>22</xdr:col>
                    <xdr:colOff>285750</xdr:colOff>
                    <xdr:row>73</xdr:row>
                    <xdr:rowOff>28575</xdr:rowOff>
                  </from>
                  <to>
                    <xdr:col>23</xdr:col>
                    <xdr:colOff>314325</xdr:colOff>
                    <xdr:row>73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164" name="Drop Down 161">
              <controlPr defaultSize="0" autoLine="0" autoPict="0">
                <anchor moveWithCells="1">
                  <from>
                    <xdr:col>17</xdr:col>
                    <xdr:colOff>85725</xdr:colOff>
                    <xdr:row>73</xdr:row>
                    <xdr:rowOff>38100</xdr:rowOff>
                  </from>
                  <to>
                    <xdr:col>18</xdr:col>
                    <xdr:colOff>733425</xdr:colOff>
                    <xdr:row>73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65" name="Drop Down 162">
              <controlPr defaultSize="0" autoLine="0" autoPict="0">
                <anchor moveWithCells="1">
                  <from>
                    <xdr:col>19</xdr:col>
                    <xdr:colOff>514350</xdr:colOff>
                    <xdr:row>73</xdr:row>
                    <xdr:rowOff>28575</xdr:rowOff>
                  </from>
                  <to>
                    <xdr:col>22</xdr:col>
                    <xdr:colOff>104775</xdr:colOff>
                    <xdr:row>73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66" name="Drop Down 163">
              <controlPr defaultSize="0" autoLine="0" autoPict="0">
                <anchor moveWithCells="1">
                  <from>
                    <xdr:col>22</xdr:col>
                    <xdr:colOff>285750</xdr:colOff>
                    <xdr:row>74</xdr:row>
                    <xdr:rowOff>28575</xdr:rowOff>
                  </from>
                  <to>
                    <xdr:col>23</xdr:col>
                    <xdr:colOff>314325</xdr:colOff>
                    <xdr:row>74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167" name="Drop Down 164">
              <controlPr defaultSize="0" autoLine="0" autoPict="0">
                <anchor moveWithCells="1">
                  <from>
                    <xdr:col>17</xdr:col>
                    <xdr:colOff>85725</xdr:colOff>
                    <xdr:row>74</xdr:row>
                    <xdr:rowOff>38100</xdr:rowOff>
                  </from>
                  <to>
                    <xdr:col>18</xdr:col>
                    <xdr:colOff>733425</xdr:colOff>
                    <xdr:row>74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168" name="Drop Down 165">
              <controlPr defaultSize="0" autoLine="0" autoPict="0">
                <anchor moveWithCells="1">
                  <from>
                    <xdr:col>19</xdr:col>
                    <xdr:colOff>514350</xdr:colOff>
                    <xdr:row>74</xdr:row>
                    <xdr:rowOff>28575</xdr:rowOff>
                  </from>
                  <to>
                    <xdr:col>22</xdr:col>
                    <xdr:colOff>104775</xdr:colOff>
                    <xdr:row>74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169" name="Drop Down 166">
              <controlPr defaultSize="0" autoLine="0" autoPict="0">
                <anchor moveWithCells="1">
                  <from>
                    <xdr:col>22</xdr:col>
                    <xdr:colOff>285750</xdr:colOff>
                    <xdr:row>75</xdr:row>
                    <xdr:rowOff>28575</xdr:rowOff>
                  </from>
                  <to>
                    <xdr:col>23</xdr:col>
                    <xdr:colOff>314325</xdr:colOff>
                    <xdr:row>75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170" name="Drop Down 167">
              <controlPr defaultSize="0" autoLine="0" autoPict="0">
                <anchor moveWithCells="1">
                  <from>
                    <xdr:col>17</xdr:col>
                    <xdr:colOff>85725</xdr:colOff>
                    <xdr:row>75</xdr:row>
                    <xdr:rowOff>38100</xdr:rowOff>
                  </from>
                  <to>
                    <xdr:col>18</xdr:col>
                    <xdr:colOff>733425</xdr:colOff>
                    <xdr:row>75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171" name="Drop Down 168">
              <controlPr defaultSize="0" autoLine="0" autoPict="0">
                <anchor moveWithCells="1">
                  <from>
                    <xdr:col>19</xdr:col>
                    <xdr:colOff>514350</xdr:colOff>
                    <xdr:row>75</xdr:row>
                    <xdr:rowOff>28575</xdr:rowOff>
                  </from>
                  <to>
                    <xdr:col>22</xdr:col>
                    <xdr:colOff>104775</xdr:colOff>
                    <xdr:row>75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172" name="Drop Down 169">
              <controlPr defaultSize="0" autoLine="0" autoPict="0">
                <anchor moveWithCells="1">
                  <from>
                    <xdr:col>22</xdr:col>
                    <xdr:colOff>285750</xdr:colOff>
                    <xdr:row>76</xdr:row>
                    <xdr:rowOff>28575</xdr:rowOff>
                  </from>
                  <to>
                    <xdr:col>23</xdr:col>
                    <xdr:colOff>314325</xdr:colOff>
                    <xdr:row>76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173" name="Drop Down 170">
              <controlPr defaultSize="0" autoLine="0" autoPict="0">
                <anchor moveWithCells="1">
                  <from>
                    <xdr:col>17</xdr:col>
                    <xdr:colOff>85725</xdr:colOff>
                    <xdr:row>76</xdr:row>
                    <xdr:rowOff>38100</xdr:rowOff>
                  </from>
                  <to>
                    <xdr:col>18</xdr:col>
                    <xdr:colOff>733425</xdr:colOff>
                    <xdr:row>76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74" name="Drop Down 171">
              <controlPr defaultSize="0" autoLine="0" autoPict="0">
                <anchor moveWithCells="1">
                  <from>
                    <xdr:col>19</xdr:col>
                    <xdr:colOff>514350</xdr:colOff>
                    <xdr:row>76</xdr:row>
                    <xdr:rowOff>28575</xdr:rowOff>
                  </from>
                  <to>
                    <xdr:col>22</xdr:col>
                    <xdr:colOff>104775</xdr:colOff>
                    <xdr:row>76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75" name="Drop Down 172">
              <controlPr defaultSize="0" autoLine="0" autoPict="0">
                <anchor moveWithCells="1">
                  <from>
                    <xdr:col>22</xdr:col>
                    <xdr:colOff>285750</xdr:colOff>
                    <xdr:row>77</xdr:row>
                    <xdr:rowOff>28575</xdr:rowOff>
                  </from>
                  <to>
                    <xdr:col>23</xdr:col>
                    <xdr:colOff>314325</xdr:colOff>
                    <xdr:row>77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76" name="Drop Down 173">
              <controlPr defaultSize="0" autoLine="0" autoPict="0">
                <anchor moveWithCells="1">
                  <from>
                    <xdr:col>17</xdr:col>
                    <xdr:colOff>85725</xdr:colOff>
                    <xdr:row>77</xdr:row>
                    <xdr:rowOff>38100</xdr:rowOff>
                  </from>
                  <to>
                    <xdr:col>18</xdr:col>
                    <xdr:colOff>733425</xdr:colOff>
                    <xdr:row>77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77" name="Drop Down 174">
              <controlPr defaultSize="0" autoLine="0" autoPict="0">
                <anchor moveWithCells="1">
                  <from>
                    <xdr:col>19</xdr:col>
                    <xdr:colOff>514350</xdr:colOff>
                    <xdr:row>77</xdr:row>
                    <xdr:rowOff>28575</xdr:rowOff>
                  </from>
                  <to>
                    <xdr:col>22</xdr:col>
                    <xdr:colOff>104775</xdr:colOff>
                    <xdr:row>77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78" name="Drop Down 175">
              <controlPr defaultSize="0" autoLine="0" autoPict="0">
                <anchor moveWithCells="1">
                  <from>
                    <xdr:col>22</xdr:col>
                    <xdr:colOff>285750</xdr:colOff>
                    <xdr:row>78</xdr:row>
                    <xdr:rowOff>28575</xdr:rowOff>
                  </from>
                  <to>
                    <xdr:col>23</xdr:col>
                    <xdr:colOff>314325</xdr:colOff>
                    <xdr:row>78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79" name="Drop Down 176">
              <controlPr defaultSize="0" autoLine="0" autoPict="0">
                <anchor moveWithCells="1">
                  <from>
                    <xdr:col>17</xdr:col>
                    <xdr:colOff>85725</xdr:colOff>
                    <xdr:row>78</xdr:row>
                    <xdr:rowOff>38100</xdr:rowOff>
                  </from>
                  <to>
                    <xdr:col>18</xdr:col>
                    <xdr:colOff>733425</xdr:colOff>
                    <xdr:row>78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80" name="Drop Down 177">
              <controlPr defaultSize="0" autoLine="0" autoPict="0">
                <anchor moveWithCells="1">
                  <from>
                    <xdr:col>19</xdr:col>
                    <xdr:colOff>514350</xdr:colOff>
                    <xdr:row>78</xdr:row>
                    <xdr:rowOff>28575</xdr:rowOff>
                  </from>
                  <to>
                    <xdr:col>22</xdr:col>
                    <xdr:colOff>104775</xdr:colOff>
                    <xdr:row>78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81" name="Drop Down 178">
              <controlPr defaultSize="0" autoLine="0" autoPict="0">
                <anchor moveWithCells="1">
                  <from>
                    <xdr:col>22</xdr:col>
                    <xdr:colOff>285750</xdr:colOff>
                    <xdr:row>79</xdr:row>
                    <xdr:rowOff>28575</xdr:rowOff>
                  </from>
                  <to>
                    <xdr:col>23</xdr:col>
                    <xdr:colOff>314325</xdr:colOff>
                    <xdr:row>79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82" name="Drop Down 179">
              <controlPr defaultSize="0" autoLine="0" autoPict="0">
                <anchor moveWithCells="1">
                  <from>
                    <xdr:col>17</xdr:col>
                    <xdr:colOff>85725</xdr:colOff>
                    <xdr:row>79</xdr:row>
                    <xdr:rowOff>38100</xdr:rowOff>
                  </from>
                  <to>
                    <xdr:col>18</xdr:col>
                    <xdr:colOff>733425</xdr:colOff>
                    <xdr:row>79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83" name="Drop Down 180">
              <controlPr defaultSize="0" autoLine="0" autoPict="0">
                <anchor moveWithCells="1">
                  <from>
                    <xdr:col>19</xdr:col>
                    <xdr:colOff>514350</xdr:colOff>
                    <xdr:row>79</xdr:row>
                    <xdr:rowOff>28575</xdr:rowOff>
                  </from>
                  <to>
                    <xdr:col>22</xdr:col>
                    <xdr:colOff>104775</xdr:colOff>
                    <xdr:row>79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84" name="Drop Down 181">
              <controlPr defaultSize="0" autoLine="0" autoPict="0">
                <anchor moveWithCells="1">
                  <from>
                    <xdr:col>22</xdr:col>
                    <xdr:colOff>285750</xdr:colOff>
                    <xdr:row>80</xdr:row>
                    <xdr:rowOff>28575</xdr:rowOff>
                  </from>
                  <to>
                    <xdr:col>23</xdr:col>
                    <xdr:colOff>314325</xdr:colOff>
                    <xdr:row>80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85" name="Drop Down 182">
              <controlPr defaultSize="0" autoLine="0" autoPict="0">
                <anchor moveWithCells="1">
                  <from>
                    <xdr:col>17</xdr:col>
                    <xdr:colOff>85725</xdr:colOff>
                    <xdr:row>80</xdr:row>
                    <xdr:rowOff>38100</xdr:rowOff>
                  </from>
                  <to>
                    <xdr:col>18</xdr:col>
                    <xdr:colOff>733425</xdr:colOff>
                    <xdr:row>80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86" name="Drop Down 183">
              <controlPr defaultSize="0" autoLine="0" autoPict="0">
                <anchor moveWithCells="1">
                  <from>
                    <xdr:col>19</xdr:col>
                    <xdr:colOff>514350</xdr:colOff>
                    <xdr:row>80</xdr:row>
                    <xdr:rowOff>28575</xdr:rowOff>
                  </from>
                  <to>
                    <xdr:col>22</xdr:col>
                    <xdr:colOff>104775</xdr:colOff>
                    <xdr:row>80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87" name="Drop Down 184">
              <controlPr defaultSize="0" autoLine="0" autoPict="0">
                <anchor moveWithCells="1">
                  <from>
                    <xdr:col>22</xdr:col>
                    <xdr:colOff>285750</xdr:colOff>
                    <xdr:row>82</xdr:row>
                    <xdr:rowOff>28575</xdr:rowOff>
                  </from>
                  <to>
                    <xdr:col>23</xdr:col>
                    <xdr:colOff>314325</xdr:colOff>
                    <xdr:row>82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88" name="Drop Down 185">
              <controlPr defaultSize="0" autoLine="0" autoPict="0">
                <anchor moveWithCells="1">
                  <from>
                    <xdr:col>17</xdr:col>
                    <xdr:colOff>85725</xdr:colOff>
                    <xdr:row>82</xdr:row>
                    <xdr:rowOff>38100</xdr:rowOff>
                  </from>
                  <to>
                    <xdr:col>18</xdr:col>
                    <xdr:colOff>733425</xdr:colOff>
                    <xdr:row>82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89" name="Drop Down 186">
              <controlPr defaultSize="0" autoLine="0" autoPict="0">
                <anchor moveWithCells="1">
                  <from>
                    <xdr:col>19</xdr:col>
                    <xdr:colOff>514350</xdr:colOff>
                    <xdr:row>82</xdr:row>
                    <xdr:rowOff>28575</xdr:rowOff>
                  </from>
                  <to>
                    <xdr:col>22</xdr:col>
                    <xdr:colOff>104775</xdr:colOff>
                    <xdr:row>82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90" name="Drop Down 187">
              <controlPr defaultSize="0" autoLine="0" autoPict="0">
                <anchor moveWithCells="1">
                  <from>
                    <xdr:col>22</xdr:col>
                    <xdr:colOff>285750</xdr:colOff>
                    <xdr:row>81</xdr:row>
                    <xdr:rowOff>28575</xdr:rowOff>
                  </from>
                  <to>
                    <xdr:col>23</xdr:col>
                    <xdr:colOff>314325</xdr:colOff>
                    <xdr:row>81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91" name="Drop Down 188">
              <controlPr defaultSize="0" autoLine="0" autoPict="0">
                <anchor moveWithCells="1">
                  <from>
                    <xdr:col>17</xdr:col>
                    <xdr:colOff>85725</xdr:colOff>
                    <xdr:row>81</xdr:row>
                    <xdr:rowOff>38100</xdr:rowOff>
                  </from>
                  <to>
                    <xdr:col>18</xdr:col>
                    <xdr:colOff>733425</xdr:colOff>
                    <xdr:row>81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92" name="Drop Down 189">
              <controlPr defaultSize="0" autoLine="0" autoPict="0">
                <anchor moveWithCells="1">
                  <from>
                    <xdr:col>19</xdr:col>
                    <xdr:colOff>514350</xdr:colOff>
                    <xdr:row>81</xdr:row>
                    <xdr:rowOff>28575</xdr:rowOff>
                  </from>
                  <to>
                    <xdr:col>22</xdr:col>
                    <xdr:colOff>104775</xdr:colOff>
                    <xdr:row>81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93" name="Drop Down 190">
              <controlPr defaultSize="0" autoLine="0" autoPict="0">
                <anchor moveWithCells="1">
                  <from>
                    <xdr:col>22</xdr:col>
                    <xdr:colOff>285750</xdr:colOff>
                    <xdr:row>83</xdr:row>
                    <xdr:rowOff>28575</xdr:rowOff>
                  </from>
                  <to>
                    <xdr:col>23</xdr:col>
                    <xdr:colOff>314325</xdr:colOff>
                    <xdr:row>83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94" name="Drop Down 191">
              <controlPr defaultSize="0" autoLine="0" autoPict="0">
                <anchor moveWithCells="1">
                  <from>
                    <xdr:col>17</xdr:col>
                    <xdr:colOff>85725</xdr:colOff>
                    <xdr:row>83</xdr:row>
                    <xdr:rowOff>38100</xdr:rowOff>
                  </from>
                  <to>
                    <xdr:col>18</xdr:col>
                    <xdr:colOff>733425</xdr:colOff>
                    <xdr:row>83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95" name="Drop Down 192">
              <controlPr defaultSize="0" autoLine="0" autoPict="0">
                <anchor moveWithCells="1">
                  <from>
                    <xdr:col>19</xdr:col>
                    <xdr:colOff>514350</xdr:colOff>
                    <xdr:row>83</xdr:row>
                    <xdr:rowOff>28575</xdr:rowOff>
                  </from>
                  <to>
                    <xdr:col>22</xdr:col>
                    <xdr:colOff>104775</xdr:colOff>
                    <xdr:row>83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96" name="Drop Down 193">
              <controlPr defaultSize="0" autoLine="0" autoPict="0">
                <anchor moveWithCells="1">
                  <from>
                    <xdr:col>22</xdr:col>
                    <xdr:colOff>285750</xdr:colOff>
                    <xdr:row>84</xdr:row>
                    <xdr:rowOff>28575</xdr:rowOff>
                  </from>
                  <to>
                    <xdr:col>23</xdr:col>
                    <xdr:colOff>314325</xdr:colOff>
                    <xdr:row>84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97" name="Drop Down 194">
              <controlPr defaultSize="0" autoLine="0" autoPict="0">
                <anchor moveWithCells="1">
                  <from>
                    <xdr:col>17</xdr:col>
                    <xdr:colOff>85725</xdr:colOff>
                    <xdr:row>84</xdr:row>
                    <xdr:rowOff>38100</xdr:rowOff>
                  </from>
                  <to>
                    <xdr:col>18</xdr:col>
                    <xdr:colOff>733425</xdr:colOff>
                    <xdr:row>84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98" name="Drop Down 195">
              <controlPr defaultSize="0" autoLine="0" autoPict="0">
                <anchor moveWithCells="1">
                  <from>
                    <xdr:col>19</xdr:col>
                    <xdr:colOff>514350</xdr:colOff>
                    <xdr:row>84</xdr:row>
                    <xdr:rowOff>28575</xdr:rowOff>
                  </from>
                  <to>
                    <xdr:col>22</xdr:col>
                    <xdr:colOff>104775</xdr:colOff>
                    <xdr:row>84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99" name="Drop Down 196">
              <controlPr defaultSize="0" autoLine="0" autoPict="0">
                <anchor moveWithCells="1">
                  <from>
                    <xdr:col>22</xdr:col>
                    <xdr:colOff>285750</xdr:colOff>
                    <xdr:row>85</xdr:row>
                    <xdr:rowOff>28575</xdr:rowOff>
                  </from>
                  <to>
                    <xdr:col>23</xdr:col>
                    <xdr:colOff>314325</xdr:colOff>
                    <xdr:row>85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200" name="Drop Down 197">
              <controlPr defaultSize="0" autoLine="0" autoPict="0">
                <anchor moveWithCells="1">
                  <from>
                    <xdr:col>17</xdr:col>
                    <xdr:colOff>85725</xdr:colOff>
                    <xdr:row>85</xdr:row>
                    <xdr:rowOff>38100</xdr:rowOff>
                  </from>
                  <to>
                    <xdr:col>18</xdr:col>
                    <xdr:colOff>733425</xdr:colOff>
                    <xdr:row>85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201" name="Drop Down 198">
              <controlPr defaultSize="0" autoLine="0" autoPict="0">
                <anchor moveWithCells="1">
                  <from>
                    <xdr:col>19</xdr:col>
                    <xdr:colOff>514350</xdr:colOff>
                    <xdr:row>85</xdr:row>
                    <xdr:rowOff>28575</xdr:rowOff>
                  </from>
                  <to>
                    <xdr:col>22</xdr:col>
                    <xdr:colOff>104775</xdr:colOff>
                    <xdr:row>85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202" name="Drop Down 199">
              <controlPr defaultSize="0" autoLine="0" autoPict="0">
                <anchor moveWithCells="1">
                  <from>
                    <xdr:col>22</xdr:col>
                    <xdr:colOff>285750</xdr:colOff>
                    <xdr:row>86</xdr:row>
                    <xdr:rowOff>28575</xdr:rowOff>
                  </from>
                  <to>
                    <xdr:col>23</xdr:col>
                    <xdr:colOff>314325</xdr:colOff>
                    <xdr:row>86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203" name="Drop Down 200">
              <controlPr defaultSize="0" autoLine="0" autoPict="0">
                <anchor moveWithCells="1">
                  <from>
                    <xdr:col>17</xdr:col>
                    <xdr:colOff>85725</xdr:colOff>
                    <xdr:row>86</xdr:row>
                    <xdr:rowOff>38100</xdr:rowOff>
                  </from>
                  <to>
                    <xdr:col>18</xdr:col>
                    <xdr:colOff>733425</xdr:colOff>
                    <xdr:row>86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204" name="Drop Down 201">
              <controlPr defaultSize="0" autoLine="0" autoPict="0">
                <anchor moveWithCells="1">
                  <from>
                    <xdr:col>19</xdr:col>
                    <xdr:colOff>514350</xdr:colOff>
                    <xdr:row>86</xdr:row>
                    <xdr:rowOff>28575</xdr:rowOff>
                  </from>
                  <to>
                    <xdr:col>22</xdr:col>
                    <xdr:colOff>104775</xdr:colOff>
                    <xdr:row>86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205" name="Drop Down 202">
              <controlPr defaultSize="0" autoLine="0" autoPict="0">
                <anchor moveWithCells="1">
                  <from>
                    <xdr:col>22</xdr:col>
                    <xdr:colOff>285750</xdr:colOff>
                    <xdr:row>87</xdr:row>
                    <xdr:rowOff>28575</xdr:rowOff>
                  </from>
                  <to>
                    <xdr:col>23</xdr:col>
                    <xdr:colOff>314325</xdr:colOff>
                    <xdr:row>87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206" name="Drop Down 203">
              <controlPr defaultSize="0" autoLine="0" autoPict="0">
                <anchor moveWithCells="1">
                  <from>
                    <xdr:col>17</xdr:col>
                    <xdr:colOff>85725</xdr:colOff>
                    <xdr:row>87</xdr:row>
                    <xdr:rowOff>38100</xdr:rowOff>
                  </from>
                  <to>
                    <xdr:col>18</xdr:col>
                    <xdr:colOff>733425</xdr:colOff>
                    <xdr:row>87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207" name="Drop Down 204">
              <controlPr defaultSize="0" autoLine="0" autoPict="0">
                <anchor moveWithCells="1">
                  <from>
                    <xdr:col>19</xdr:col>
                    <xdr:colOff>514350</xdr:colOff>
                    <xdr:row>87</xdr:row>
                    <xdr:rowOff>28575</xdr:rowOff>
                  </from>
                  <to>
                    <xdr:col>22</xdr:col>
                    <xdr:colOff>104775</xdr:colOff>
                    <xdr:row>87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208" name="Drop Down 205">
              <controlPr defaultSize="0" autoLine="0" autoPict="0">
                <anchor moveWithCells="1">
                  <from>
                    <xdr:col>22</xdr:col>
                    <xdr:colOff>285750</xdr:colOff>
                    <xdr:row>88</xdr:row>
                    <xdr:rowOff>28575</xdr:rowOff>
                  </from>
                  <to>
                    <xdr:col>23</xdr:col>
                    <xdr:colOff>314325</xdr:colOff>
                    <xdr:row>88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209" name="Drop Down 206">
              <controlPr defaultSize="0" autoLine="0" autoPict="0">
                <anchor moveWithCells="1">
                  <from>
                    <xdr:col>17</xdr:col>
                    <xdr:colOff>85725</xdr:colOff>
                    <xdr:row>88</xdr:row>
                    <xdr:rowOff>38100</xdr:rowOff>
                  </from>
                  <to>
                    <xdr:col>18</xdr:col>
                    <xdr:colOff>733425</xdr:colOff>
                    <xdr:row>88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210" name="Drop Down 207">
              <controlPr defaultSize="0" autoLine="0" autoPict="0">
                <anchor moveWithCells="1">
                  <from>
                    <xdr:col>19</xdr:col>
                    <xdr:colOff>514350</xdr:colOff>
                    <xdr:row>88</xdr:row>
                    <xdr:rowOff>28575</xdr:rowOff>
                  </from>
                  <to>
                    <xdr:col>22</xdr:col>
                    <xdr:colOff>104775</xdr:colOff>
                    <xdr:row>88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211" name="Drop Down 208">
              <controlPr defaultSize="0" autoLine="0" autoPict="0">
                <anchor moveWithCells="1">
                  <from>
                    <xdr:col>22</xdr:col>
                    <xdr:colOff>285750</xdr:colOff>
                    <xdr:row>89</xdr:row>
                    <xdr:rowOff>28575</xdr:rowOff>
                  </from>
                  <to>
                    <xdr:col>23</xdr:col>
                    <xdr:colOff>314325</xdr:colOff>
                    <xdr:row>89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212" name="Drop Down 209">
              <controlPr defaultSize="0" autoLine="0" autoPict="0">
                <anchor moveWithCells="1">
                  <from>
                    <xdr:col>17</xdr:col>
                    <xdr:colOff>85725</xdr:colOff>
                    <xdr:row>89</xdr:row>
                    <xdr:rowOff>38100</xdr:rowOff>
                  </from>
                  <to>
                    <xdr:col>18</xdr:col>
                    <xdr:colOff>733425</xdr:colOff>
                    <xdr:row>89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213" name="Drop Down 210">
              <controlPr defaultSize="0" autoLine="0" autoPict="0">
                <anchor moveWithCells="1">
                  <from>
                    <xdr:col>19</xdr:col>
                    <xdr:colOff>514350</xdr:colOff>
                    <xdr:row>89</xdr:row>
                    <xdr:rowOff>28575</xdr:rowOff>
                  </from>
                  <to>
                    <xdr:col>22</xdr:col>
                    <xdr:colOff>104775</xdr:colOff>
                    <xdr:row>89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214" name="Drop Down 211">
              <controlPr defaultSize="0" autoLine="0" autoPict="0">
                <anchor moveWithCells="1">
                  <from>
                    <xdr:col>22</xdr:col>
                    <xdr:colOff>285750</xdr:colOff>
                    <xdr:row>90</xdr:row>
                    <xdr:rowOff>28575</xdr:rowOff>
                  </from>
                  <to>
                    <xdr:col>23</xdr:col>
                    <xdr:colOff>314325</xdr:colOff>
                    <xdr:row>90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215" name="Drop Down 212">
              <controlPr defaultSize="0" autoLine="0" autoPict="0">
                <anchor moveWithCells="1">
                  <from>
                    <xdr:col>17</xdr:col>
                    <xdr:colOff>85725</xdr:colOff>
                    <xdr:row>90</xdr:row>
                    <xdr:rowOff>38100</xdr:rowOff>
                  </from>
                  <to>
                    <xdr:col>18</xdr:col>
                    <xdr:colOff>733425</xdr:colOff>
                    <xdr:row>90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216" name="Drop Down 213">
              <controlPr defaultSize="0" autoLine="0" autoPict="0">
                <anchor moveWithCells="1">
                  <from>
                    <xdr:col>19</xdr:col>
                    <xdr:colOff>514350</xdr:colOff>
                    <xdr:row>90</xdr:row>
                    <xdr:rowOff>28575</xdr:rowOff>
                  </from>
                  <to>
                    <xdr:col>22</xdr:col>
                    <xdr:colOff>104775</xdr:colOff>
                    <xdr:row>90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217" name="Drop Down 214">
              <controlPr defaultSize="0" autoLine="0" autoPict="0">
                <anchor moveWithCells="1">
                  <from>
                    <xdr:col>22</xdr:col>
                    <xdr:colOff>285750</xdr:colOff>
                    <xdr:row>91</xdr:row>
                    <xdr:rowOff>28575</xdr:rowOff>
                  </from>
                  <to>
                    <xdr:col>23</xdr:col>
                    <xdr:colOff>314325</xdr:colOff>
                    <xdr:row>91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218" name="Drop Down 215">
              <controlPr defaultSize="0" autoLine="0" autoPict="0">
                <anchor moveWithCells="1">
                  <from>
                    <xdr:col>17</xdr:col>
                    <xdr:colOff>85725</xdr:colOff>
                    <xdr:row>91</xdr:row>
                    <xdr:rowOff>38100</xdr:rowOff>
                  </from>
                  <to>
                    <xdr:col>18</xdr:col>
                    <xdr:colOff>733425</xdr:colOff>
                    <xdr:row>91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219" name="Drop Down 216">
              <controlPr defaultSize="0" autoLine="0" autoPict="0">
                <anchor moveWithCells="1">
                  <from>
                    <xdr:col>19</xdr:col>
                    <xdr:colOff>514350</xdr:colOff>
                    <xdr:row>91</xdr:row>
                    <xdr:rowOff>28575</xdr:rowOff>
                  </from>
                  <to>
                    <xdr:col>22</xdr:col>
                    <xdr:colOff>104775</xdr:colOff>
                    <xdr:row>91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220" name="Drop Down 217">
              <controlPr defaultSize="0" autoLine="0" autoPict="0">
                <anchor moveWithCells="1">
                  <from>
                    <xdr:col>22</xdr:col>
                    <xdr:colOff>285750</xdr:colOff>
                    <xdr:row>92</xdr:row>
                    <xdr:rowOff>28575</xdr:rowOff>
                  </from>
                  <to>
                    <xdr:col>23</xdr:col>
                    <xdr:colOff>314325</xdr:colOff>
                    <xdr:row>92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221" name="Drop Down 218">
              <controlPr defaultSize="0" autoLine="0" autoPict="0">
                <anchor moveWithCells="1">
                  <from>
                    <xdr:col>17</xdr:col>
                    <xdr:colOff>85725</xdr:colOff>
                    <xdr:row>92</xdr:row>
                    <xdr:rowOff>38100</xdr:rowOff>
                  </from>
                  <to>
                    <xdr:col>18</xdr:col>
                    <xdr:colOff>733425</xdr:colOff>
                    <xdr:row>92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222" name="Drop Down 219">
              <controlPr defaultSize="0" autoLine="0" autoPict="0">
                <anchor moveWithCells="1">
                  <from>
                    <xdr:col>19</xdr:col>
                    <xdr:colOff>514350</xdr:colOff>
                    <xdr:row>92</xdr:row>
                    <xdr:rowOff>28575</xdr:rowOff>
                  </from>
                  <to>
                    <xdr:col>22</xdr:col>
                    <xdr:colOff>104775</xdr:colOff>
                    <xdr:row>92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223" name="Drop Down 220">
              <controlPr defaultSize="0" autoLine="0" autoPict="0">
                <anchor moveWithCells="1">
                  <from>
                    <xdr:col>22</xdr:col>
                    <xdr:colOff>285750</xdr:colOff>
                    <xdr:row>93</xdr:row>
                    <xdr:rowOff>28575</xdr:rowOff>
                  </from>
                  <to>
                    <xdr:col>23</xdr:col>
                    <xdr:colOff>314325</xdr:colOff>
                    <xdr:row>93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224" name="Drop Down 221">
              <controlPr defaultSize="0" autoLine="0" autoPict="0">
                <anchor moveWithCells="1">
                  <from>
                    <xdr:col>17</xdr:col>
                    <xdr:colOff>85725</xdr:colOff>
                    <xdr:row>93</xdr:row>
                    <xdr:rowOff>38100</xdr:rowOff>
                  </from>
                  <to>
                    <xdr:col>18</xdr:col>
                    <xdr:colOff>733425</xdr:colOff>
                    <xdr:row>93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225" name="Drop Down 222">
              <controlPr defaultSize="0" autoLine="0" autoPict="0">
                <anchor moveWithCells="1">
                  <from>
                    <xdr:col>19</xdr:col>
                    <xdr:colOff>514350</xdr:colOff>
                    <xdr:row>93</xdr:row>
                    <xdr:rowOff>28575</xdr:rowOff>
                  </from>
                  <to>
                    <xdr:col>22</xdr:col>
                    <xdr:colOff>104775</xdr:colOff>
                    <xdr:row>93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226" name="Drop Down 223">
              <controlPr defaultSize="0" autoLine="0" autoPict="0">
                <anchor moveWithCells="1">
                  <from>
                    <xdr:col>22</xdr:col>
                    <xdr:colOff>285750</xdr:colOff>
                    <xdr:row>94</xdr:row>
                    <xdr:rowOff>28575</xdr:rowOff>
                  </from>
                  <to>
                    <xdr:col>23</xdr:col>
                    <xdr:colOff>314325</xdr:colOff>
                    <xdr:row>94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227" name="Drop Down 224">
              <controlPr defaultSize="0" autoLine="0" autoPict="0">
                <anchor moveWithCells="1">
                  <from>
                    <xdr:col>17</xdr:col>
                    <xdr:colOff>85725</xdr:colOff>
                    <xdr:row>94</xdr:row>
                    <xdr:rowOff>38100</xdr:rowOff>
                  </from>
                  <to>
                    <xdr:col>18</xdr:col>
                    <xdr:colOff>733425</xdr:colOff>
                    <xdr:row>94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228" name="Drop Down 225">
              <controlPr defaultSize="0" autoLine="0" autoPict="0">
                <anchor moveWithCells="1">
                  <from>
                    <xdr:col>19</xdr:col>
                    <xdr:colOff>514350</xdr:colOff>
                    <xdr:row>94</xdr:row>
                    <xdr:rowOff>28575</xdr:rowOff>
                  </from>
                  <to>
                    <xdr:col>22</xdr:col>
                    <xdr:colOff>104775</xdr:colOff>
                    <xdr:row>94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229" name="Drop Down 226">
              <controlPr defaultSize="0" autoLine="0" autoPict="0">
                <anchor moveWithCells="1">
                  <from>
                    <xdr:col>22</xdr:col>
                    <xdr:colOff>285750</xdr:colOff>
                    <xdr:row>9</xdr:row>
                    <xdr:rowOff>28575</xdr:rowOff>
                  </from>
                  <to>
                    <xdr:col>23</xdr:col>
                    <xdr:colOff>314325</xdr:colOff>
                    <xdr:row>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230" name="Drop Down 227">
              <controlPr defaultSize="0" autoLine="0" autoPict="0">
                <anchor moveWithCells="1">
                  <from>
                    <xdr:col>17</xdr:col>
                    <xdr:colOff>85725</xdr:colOff>
                    <xdr:row>9</xdr:row>
                    <xdr:rowOff>38100</xdr:rowOff>
                  </from>
                  <to>
                    <xdr:col>18</xdr:col>
                    <xdr:colOff>733425</xdr:colOff>
                    <xdr:row>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231" name="Drop Down 228">
              <controlPr defaultSize="0" autoLine="0" autoPict="0">
                <anchor moveWithCells="1">
                  <from>
                    <xdr:col>19</xdr:col>
                    <xdr:colOff>514350</xdr:colOff>
                    <xdr:row>9</xdr:row>
                    <xdr:rowOff>28575</xdr:rowOff>
                  </from>
                  <to>
                    <xdr:col>22</xdr:col>
                    <xdr:colOff>104775</xdr:colOff>
                    <xdr:row>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232" name="Drop Down 229">
              <controlPr defaultSize="0" autoLine="0" autoPict="0">
                <anchor moveWithCells="1">
                  <from>
                    <xdr:col>17</xdr:col>
                    <xdr:colOff>85725</xdr:colOff>
                    <xdr:row>11</xdr:row>
                    <xdr:rowOff>28575</xdr:rowOff>
                  </from>
                  <to>
                    <xdr:col>18</xdr:col>
                    <xdr:colOff>733425</xdr:colOff>
                    <xdr:row>11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233" name="Drop Down 230">
              <controlPr defaultSize="0" autoLine="0" autoPict="0">
                <anchor moveWithCells="1">
                  <from>
                    <xdr:col>17</xdr:col>
                    <xdr:colOff>85725</xdr:colOff>
                    <xdr:row>13</xdr:row>
                    <xdr:rowOff>247650</xdr:rowOff>
                  </from>
                  <to>
                    <xdr:col>18</xdr:col>
                    <xdr:colOff>733425</xdr:colOff>
                    <xdr:row>14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234" name="Drop Down 231">
              <controlPr defaultSize="0" autoLine="0" autoPict="0">
                <anchor moveWithCells="1">
                  <from>
                    <xdr:col>17</xdr:col>
                    <xdr:colOff>85725</xdr:colOff>
                    <xdr:row>15</xdr:row>
                    <xdr:rowOff>9525</xdr:rowOff>
                  </from>
                  <to>
                    <xdr:col>18</xdr:col>
                    <xdr:colOff>733425</xdr:colOff>
                    <xdr:row>15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235" name="Drop Down 232">
              <controlPr defaultSize="0" autoLine="0" autoPict="0">
                <anchor moveWithCells="1">
                  <from>
                    <xdr:col>17</xdr:col>
                    <xdr:colOff>85725</xdr:colOff>
                    <xdr:row>16</xdr:row>
                    <xdr:rowOff>38100</xdr:rowOff>
                  </from>
                  <to>
                    <xdr:col>18</xdr:col>
                    <xdr:colOff>733425</xdr:colOff>
                    <xdr:row>16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236" name="Drop Down 233">
              <controlPr defaultSize="0" autoLine="0" autoPict="0">
                <anchor moveWithCells="1">
                  <from>
                    <xdr:col>17</xdr:col>
                    <xdr:colOff>85725</xdr:colOff>
                    <xdr:row>17</xdr:row>
                    <xdr:rowOff>66675</xdr:rowOff>
                  </from>
                  <to>
                    <xdr:col>18</xdr:col>
                    <xdr:colOff>733425</xdr:colOff>
                    <xdr:row>17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237" name="Drop Down 234">
              <controlPr defaultSize="0" autoLine="0" autoPict="0">
                <anchor moveWithCells="1">
                  <from>
                    <xdr:col>19</xdr:col>
                    <xdr:colOff>504825</xdr:colOff>
                    <xdr:row>13</xdr:row>
                    <xdr:rowOff>247650</xdr:rowOff>
                  </from>
                  <to>
                    <xdr:col>22</xdr:col>
                    <xdr:colOff>95250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238" name="Drop Down 235">
              <controlPr defaultSize="0" autoLine="0" autoPict="0">
                <anchor moveWithCells="1">
                  <from>
                    <xdr:col>19</xdr:col>
                    <xdr:colOff>504825</xdr:colOff>
                    <xdr:row>15</xdr:row>
                    <xdr:rowOff>9525</xdr:rowOff>
                  </from>
                  <to>
                    <xdr:col>22</xdr:col>
                    <xdr:colOff>95250</xdr:colOff>
                    <xdr:row>15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239" name="Drop Down 236">
              <controlPr defaultSize="0" autoLine="0" autoPict="0">
                <anchor moveWithCells="1">
                  <from>
                    <xdr:col>19</xdr:col>
                    <xdr:colOff>514350</xdr:colOff>
                    <xdr:row>16</xdr:row>
                    <xdr:rowOff>38100</xdr:rowOff>
                  </from>
                  <to>
                    <xdr:col>22</xdr:col>
                    <xdr:colOff>104775</xdr:colOff>
                    <xdr:row>16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240" name="Drop Down 237">
              <controlPr defaultSize="0" autoLine="0" autoPict="0">
                <anchor moveWithCells="1">
                  <from>
                    <xdr:col>19</xdr:col>
                    <xdr:colOff>514350</xdr:colOff>
                    <xdr:row>17</xdr:row>
                    <xdr:rowOff>57150</xdr:rowOff>
                  </from>
                  <to>
                    <xdr:col>22</xdr:col>
                    <xdr:colOff>104775</xdr:colOff>
                    <xdr:row>17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241" name="Drop Down 238">
              <controlPr defaultSize="0" autoLine="0" autoPict="0">
                <anchor moveWithCells="1">
                  <from>
                    <xdr:col>22</xdr:col>
                    <xdr:colOff>266700</xdr:colOff>
                    <xdr:row>13</xdr:row>
                    <xdr:rowOff>238125</xdr:rowOff>
                  </from>
                  <to>
                    <xdr:col>23</xdr:col>
                    <xdr:colOff>295275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242" name="Drop Down 239">
              <controlPr defaultSize="0" autoLine="0" autoPict="0">
                <anchor moveWithCells="1">
                  <from>
                    <xdr:col>22</xdr:col>
                    <xdr:colOff>266700</xdr:colOff>
                    <xdr:row>15</xdr:row>
                    <xdr:rowOff>9525</xdr:rowOff>
                  </from>
                  <to>
                    <xdr:col>23</xdr:col>
                    <xdr:colOff>295275</xdr:colOff>
                    <xdr:row>15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243" name="Drop Down 240">
              <controlPr defaultSize="0" autoLine="0" autoPict="0">
                <anchor moveWithCells="1">
                  <from>
                    <xdr:col>22</xdr:col>
                    <xdr:colOff>266700</xdr:colOff>
                    <xdr:row>16</xdr:row>
                    <xdr:rowOff>38100</xdr:rowOff>
                  </from>
                  <to>
                    <xdr:col>23</xdr:col>
                    <xdr:colOff>295275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244" name="Drop Down 241">
              <controlPr defaultSize="0" autoLine="0" autoPict="0">
                <anchor moveWithCells="1">
                  <from>
                    <xdr:col>22</xdr:col>
                    <xdr:colOff>276225</xdr:colOff>
                    <xdr:row>17</xdr:row>
                    <xdr:rowOff>47625</xdr:rowOff>
                  </from>
                  <to>
                    <xdr:col>23</xdr:col>
                    <xdr:colOff>304800</xdr:colOff>
                    <xdr:row>17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B04D16"/>
  </sheetPr>
  <dimension ref="A1:BJ84"/>
  <sheetViews>
    <sheetView zoomScaleNormal="100" workbookViewId="0">
      <pane xSplit="1" ySplit="1" topLeftCell="L2" activePane="bottomRight" state="frozen"/>
      <selection activeCell="G16" sqref="G16"/>
      <selection pane="topRight" activeCell="G16" sqref="G16"/>
      <selection pane="bottomLeft" activeCell="G16" sqref="G16"/>
      <selection pane="bottomRight" activeCell="G16" sqref="G16"/>
    </sheetView>
  </sheetViews>
  <sheetFormatPr defaultRowHeight="15" x14ac:dyDescent="0.25"/>
  <cols>
    <col min="1" max="1" width="18" style="81" customWidth="1"/>
    <col min="2" max="11" width="9.140625" style="81" hidden="1" customWidth="1"/>
    <col min="12" max="27" width="10.7109375" style="81" customWidth="1"/>
    <col min="28" max="28" width="11.42578125" style="81" bestFit="1" customWidth="1"/>
    <col min="29" max="62" width="10.7109375" style="81" customWidth="1"/>
    <col min="63" max="16384" width="9.140625" style="81"/>
  </cols>
  <sheetData>
    <row r="1" spans="1:62" s="40" customFormat="1" ht="35.25" customHeight="1" x14ac:dyDescent="0.3">
      <c r="A1" s="80" t="s">
        <v>92</v>
      </c>
      <c r="B1" s="41">
        <v>2000</v>
      </c>
      <c r="C1" s="41">
        <v>2001</v>
      </c>
      <c r="D1" s="41">
        <v>2002</v>
      </c>
      <c r="E1" s="41">
        <v>2003</v>
      </c>
      <c r="F1" s="41">
        <v>2004</v>
      </c>
      <c r="G1" s="41">
        <v>2005</v>
      </c>
      <c r="H1" s="41">
        <v>2006</v>
      </c>
      <c r="I1" s="41">
        <v>2007</v>
      </c>
      <c r="J1" s="41">
        <v>2008</v>
      </c>
      <c r="K1" s="41">
        <v>2009</v>
      </c>
      <c r="L1" s="41">
        <v>2010</v>
      </c>
      <c r="M1" s="41">
        <v>2011</v>
      </c>
      <c r="N1" s="41">
        <v>2012</v>
      </c>
      <c r="O1" s="41">
        <v>2013</v>
      </c>
      <c r="P1" s="41">
        <v>2014</v>
      </c>
      <c r="Q1" s="42">
        <v>2015</v>
      </c>
      <c r="R1" s="41">
        <v>2016</v>
      </c>
      <c r="S1" s="41">
        <v>2017</v>
      </c>
      <c r="T1" s="41">
        <v>2018</v>
      </c>
      <c r="U1" s="41">
        <v>2019</v>
      </c>
      <c r="V1" s="41">
        <v>2020</v>
      </c>
      <c r="W1" s="41">
        <v>2021</v>
      </c>
      <c r="X1" s="41">
        <v>2022</v>
      </c>
      <c r="Y1" s="41">
        <v>2023</v>
      </c>
      <c r="Z1" s="41">
        <v>2024</v>
      </c>
      <c r="AA1" s="41">
        <v>2025</v>
      </c>
      <c r="AB1" s="41">
        <v>2026</v>
      </c>
      <c r="AC1" s="41">
        <v>2027</v>
      </c>
      <c r="AD1" s="41">
        <v>2028</v>
      </c>
      <c r="AE1" s="41">
        <v>2029</v>
      </c>
      <c r="AF1" s="41">
        <v>2030</v>
      </c>
      <c r="AG1" s="41">
        <v>2031</v>
      </c>
      <c r="AH1" s="41">
        <v>2032</v>
      </c>
      <c r="AI1" s="41">
        <v>2033</v>
      </c>
      <c r="AJ1" s="41">
        <v>2034</v>
      </c>
      <c r="AK1" s="41">
        <v>2035</v>
      </c>
      <c r="AL1" s="41">
        <v>2036</v>
      </c>
      <c r="AM1" s="41">
        <v>2037</v>
      </c>
      <c r="AN1" s="41">
        <v>2038</v>
      </c>
      <c r="AO1" s="41">
        <v>2039</v>
      </c>
      <c r="AP1" s="41">
        <v>2040</v>
      </c>
      <c r="AQ1" s="41">
        <v>2041</v>
      </c>
      <c r="AR1" s="41">
        <v>2042</v>
      </c>
      <c r="AS1" s="41">
        <v>2043</v>
      </c>
      <c r="AT1" s="41">
        <v>2044</v>
      </c>
      <c r="AU1" s="41">
        <v>2045</v>
      </c>
      <c r="AV1" s="41">
        <v>2046</v>
      </c>
      <c r="AW1" s="41">
        <v>2047</v>
      </c>
      <c r="AX1" s="41">
        <v>2048</v>
      </c>
      <c r="AY1" s="41">
        <v>2049</v>
      </c>
      <c r="AZ1" s="41">
        <v>2050</v>
      </c>
      <c r="BA1" s="41">
        <v>2051</v>
      </c>
      <c r="BB1" s="41">
        <v>2052</v>
      </c>
      <c r="BC1" s="41">
        <v>2053</v>
      </c>
      <c r="BD1" s="41">
        <v>2054</v>
      </c>
      <c r="BE1" s="41">
        <v>2055</v>
      </c>
      <c r="BF1" s="41">
        <v>2056</v>
      </c>
      <c r="BG1" s="41">
        <v>2057</v>
      </c>
      <c r="BH1" s="41">
        <v>2058</v>
      </c>
      <c r="BI1" s="41">
        <v>2059</v>
      </c>
      <c r="BJ1" s="41">
        <v>2060</v>
      </c>
    </row>
    <row r="2" spans="1:62" ht="23.25" customHeight="1" x14ac:dyDescent="0.25">
      <c r="A2" s="111" t="s">
        <v>171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09">
        <f>+[2]Sm!L2</f>
        <v>510</v>
      </c>
      <c r="M2" s="109">
        <f>+[2]Sm!M2</f>
        <v>540</v>
      </c>
      <c r="N2" s="109">
        <f>+[2]Sm!N2</f>
        <v>622</v>
      </c>
      <c r="O2" s="109">
        <f>+[2]Sm!O2</f>
        <v>678</v>
      </c>
      <c r="P2" s="109">
        <f>+[2]Sm!P2</f>
        <v>724</v>
      </c>
      <c r="Q2" s="109">
        <v>788</v>
      </c>
      <c r="R2" s="109">
        <f>+[2]Sm!R2</f>
        <v>880</v>
      </c>
      <c r="S2" s="109">
        <f>+[2]Sm!S2</f>
        <v>937</v>
      </c>
      <c r="T2" s="108">
        <f>S2*(1+ReajBenef!T$98)</f>
        <v>937</v>
      </c>
      <c r="U2" s="108">
        <f>T2*(1+ReajBenef!U$98)</f>
        <v>941.68499999999995</v>
      </c>
      <c r="V2" s="108">
        <f>U2*(1+ReajBenef!V$98)</f>
        <v>965.13295649999986</v>
      </c>
      <c r="W2" s="108">
        <f>V2*(1+ReajBenef!W$98)</f>
        <v>989.21178029629425</v>
      </c>
      <c r="X2" s="108">
        <f>W2*(1+ReajBenef!X$98)</f>
        <v>1014.7829048169534</v>
      </c>
      <c r="Y2" s="108">
        <f>X2*(1+ReajBenef!Y$98)</f>
        <v>1043.9388445092425</v>
      </c>
      <c r="Z2" s="108">
        <f>Y2*(1+ReajBenef!Z$98)</f>
        <v>1073.2368156199686</v>
      </c>
      <c r="AA2" s="108">
        <f>Z2*(1+ReajBenef!AA$98)</f>
        <v>1102.9081322360062</v>
      </c>
      <c r="AB2" s="108">
        <f>AA2*(1+ReajBenef!AB$98)</f>
        <v>1132.6632595854021</v>
      </c>
      <c r="AC2" s="108">
        <f>AB2*(1+ReajBenef!AC$98)</f>
        <v>1162.4484604314405</v>
      </c>
      <c r="AD2" s="108">
        <f>AC2*(1+ReajBenef!AD$98)</f>
        <v>1192.2048635310211</v>
      </c>
      <c r="AE2" s="108">
        <f>AD2*(1+ReajBenef!AE$98)</f>
        <v>1221.8854314935334</v>
      </c>
      <c r="AF2" s="108">
        <f>AE2*(1+ReajBenef!AF$98)</f>
        <v>1251.4142197377846</v>
      </c>
      <c r="AG2" s="108">
        <f>AF2*(1+ReajBenef!AG$98)</f>
        <v>1280.7056436476412</v>
      </c>
      <c r="AH2" s="108">
        <f>AG2*(1+ReajBenef!AH$98)</f>
        <v>1309.771829990862</v>
      </c>
      <c r="AI2" s="108">
        <f>AH2*(1+ReajBenef!AI$98)</f>
        <v>1338.5577737900192</v>
      </c>
      <c r="AJ2" s="108">
        <f>AI2*(1+ReajBenef!AJ$98)</f>
        <v>1367.0540374601928</v>
      </c>
      <c r="AK2" s="108">
        <f>AJ2*(1+ReajBenef!AK$98)</f>
        <v>1395.1554550479293</v>
      </c>
      <c r="AL2" s="108">
        <f>AK2*(1+ReajBenef!AL$98)</f>
        <v>1422.7953816552699</v>
      </c>
      <c r="AM2" s="108">
        <f>AL2*(1+ReajBenef!AM$98)</f>
        <v>1449.9970011501848</v>
      </c>
      <c r="AN2" s="108">
        <f>AM2*(1+ReajBenef!AN$98)</f>
        <v>1476.5781969475954</v>
      </c>
      <c r="AO2" s="108">
        <f>AN2*(1+ReajBenef!AO$98)</f>
        <v>1502.5268143389369</v>
      </c>
      <c r="AP2" s="108">
        <f>AO2*(1+ReajBenef!AP$98)</f>
        <v>1527.8599233851558</v>
      </c>
      <c r="AQ2" s="108">
        <f>AP2*(1+ReajBenef!AQ$98)</f>
        <v>1552.5527327591994</v>
      </c>
      <c r="AR2" s="108">
        <f>AQ2*(1+ReajBenef!AR$98)</f>
        <v>1576.554557997458</v>
      </c>
      <c r="AS2" s="108">
        <f>AR2*(1+ReajBenef!AS$98)</f>
        <v>1599.9293537034291</v>
      </c>
      <c r="AT2" s="108">
        <f>AS2*(1+ReajBenef!AT$98)</f>
        <v>1622.6943687788105</v>
      </c>
      <c r="AU2" s="108">
        <f>AT2*(1+ReajBenef!AU$98)</f>
        <v>1644.8431814070727</v>
      </c>
      <c r="AV2" s="108">
        <f>AU2*(1+ReajBenef!AV$98)</f>
        <v>1666.297524030062</v>
      </c>
      <c r="AW2" s="108">
        <f>AV2*(1+ReajBenef!AW$98)</f>
        <v>1687.1623180371992</v>
      </c>
      <c r="AX2" s="108">
        <f>AW2*(1+ReajBenef!AX$98)</f>
        <v>1707.4378397294638</v>
      </c>
      <c r="AY2" s="108">
        <f>AX2*(1+ReajBenef!AY$98)</f>
        <v>1727.0674616026279</v>
      </c>
      <c r="AZ2" s="108">
        <f>AY2*(1+ReajBenef!AZ$98)</f>
        <v>1746.148207954205</v>
      </c>
      <c r="BA2" s="108">
        <f>AZ2*(1+ReajBenef!BA$98)</f>
        <v>1764.8144808471868</v>
      </c>
      <c r="BB2" s="108">
        <f>BA2*(1+ReajBenef!BB$98)</f>
        <v>1782.9922433826489</v>
      </c>
      <c r="BC2" s="108">
        <f>BB2*(1+ReajBenef!BC$98)</f>
        <v>1800.7748580969383</v>
      </c>
      <c r="BD2" s="108">
        <f>BC2*(1+ReajBenef!BD$98)</f>
        <v>1817.9632479634652</v>
      </c>
      <c r="BE2" s="108">
        <f>BD2*(1+ReajBenef!BE$98)</f>
        <v>1834.7681747468203</v>
      </c>
      <c r="BF2" s="108">
        <f>BE2*(1+ReajBenef!BF$98)</f>
        <v>1851.1028888219591</v>
      </c>
      <c r="BG2" s="108">
        <f>BF2*(1+ReajBenef!BG$98)</f>
        <v>1867.0036593345169</v>
      </c>
      <c r="BH2" s="108">
        <f>BG2*(1+ReajBenef!BH$98)</f>
        <v>1882.6106621752751</v>
      </c>
      <c r="BI2" s="108">
        <f>BH2*(1+ReajBenef!BI$98)</f>
        <v>1897.9362641294317</v>
      </c>
      <c r="BJ2" s="108">
        <f>BI2*(1+ReajBenef!BJ$98)</f>
        <v>1912.9375063084301</v>
      </c>
    </row>
    <row r="3" spans="1:62" s="103" customFormat="1" ht="20.25" customHeight="1" x14ac:dyDescent="0.25">
      <c r="A3" s="107" t="s">
        <v>75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88"/>
      <c r="P3" s="88"/>
      <c r="Q3" s="88">
        <v>4663.75</v>
      </c>
      <c r="R3" s="88">
        <v>5189.82</v>
      </c>
      <c r="S3" s="88">
        <v>5531.31</v>
      </c>
      <c r="T3" s="86">
        <f>S3*(1+ReajBenef!T$99)</f>
        <v>5531.31</v>
      </c>
      <c r="U3" s="86">
        <f>T3*(1+ReajBenef!U$99)</f>
        <v>5531.31</v>
      </c>
      <c r="V3" s="86">
        <f>U3*(1+ReajBenef!V$99)</f>
        <v>5531.31</v>
      </c>
      <c r="W3" s="86">
        <f>V3*(1+ReajBenef!W$99)</f>
        <v>5531.31</v>
      </c>
      <c r="X3" s="86">
        <f>W3*(1+ReajBenef!X$99)</f>
        <v>5531.31</v>
      </c>
      <c r="Y3" s="86">
        <f>X3*(1+ReajBenef!Y$99)</f>
        <v>5531.31</v>
      </c>
      <c r="Z3" s="86">
        <f>Y3*(1+ReajBenef!Z$99)</f>
        <v>5531.31</v>
      </c>
      <c r="AA3" s="86">
        <f>Z3*(1+ReajBenef!AA$99)</f>
        <v>5531.31</v>
      </c>
      <c r="AB3" s="86">
        <f>AA3*(1+ReajBenef!AB$99)</f>
        <v>5531.31</v>
      </c>
      <c r="AC3" s="86">
        <f>AB3*(1+ReajBenef!AC$99)</f>
        <v>5531.31</v>
      </c>
      <c r="AD3" s="86">
        <f>AC3*(1+ReajBenef!AD$99)</f>
        <v>5531.31</v>
      </c>
      <c r="AE3" s="86">
        <f>AD3*(1+ReajBenef!AE$99)</f>
        <v>5531.31</v>
      </c>
      <c r="AF3" s="86">
        <f>AE3*(1+ReajBenef!AF$99)</f>
        <v>5531.31</v>
      </c>
      <c r="AG3" s="86">
        <f>AF3*(1+ReajBenef!AG$99)</f>
        <v>5531.31</v>
      </c>
      <c r="AH3" s="86">
        <f>AG3*(1+ReajBenef!AH$99)</f>
        <v>5531.31</v>
      </c>
      <c r="AI3" s="86">
        <f>AH3*(1+ReajBenef!AI$99)</f>
        <v>5531.31</v>
      </c>
      <c r="AJ3" s="86">
        <f>AI3*(1+ReajBenef!AJ$99)</f>
        <v>5531.31</v>
      </c>
      <c r="AK3" s="86">
        <f>AJ3*(1+ReajBenef!AK$99)</f>
        <v>5531.31</v>
      </c>
      <c r="AL3" s="86">
        <f>AK3*(1+ReajBenef!AL$99)</f>
        <v>5531.31</v>
      </c>
      <c r="AM3" s="86">
        <f>AL3*(1+ReajBenef!AM$99)</f>
        <v>5531.31</v>
      </c>
      <c r="AN3" s="86">
        <f>AM3*(1+ReajBenef!AN$99)</f>
        <v>5531.31</v>
      </c>
      <c r="AO3" s="86">
        <f>AN3*(1+ReajBenef!AO$99)</f>
        <v>5531.31</v>
      </c>
      <c r="AP3" s="86">
        <f>AO3*(1+ReajBenef!AP$99)</f>
        <v>5531.31</v>
      </c>
      <c r="AQ3" s="86">
        <f>AP3*(1+ReajBenef!AQ$99)</f>
        <v>5531.31</v>
      </c>
      <c r="AR3" s="86">
        <f>AQ3*(1+ReajBenef!AR$99)</f>
        <v>5531.31</v>
      </c>
      <c r="AS3" s="86">
        <f>AR3*(1+ReajBenef!AS$99)</f>
        <v>5531.31</v>
      </c>
      <c r="AT3" s="86">
        <f>AS3*(1+ReajBenef!AT$99)</f>
        <v>5531.31</v>
      </c>
      <c r="AU3" s="86">
        <f>AT3*(1+ReajBenef!AU$99)</f>
        <v>5531.31</v>
      </c>
      <c r="AV3" s="86">
        <f>AU3*(1+ReajBenef!AV$99)</f>
        <v>5531.31</v>
      </c>
      <c r="AW3" s="86">
        <f>AV3*(1+ReajBenef!AW$99)</f>
        <v>5531.31</v>
      </c>
      <c r="AX3" s="86">
        <f>AW3*(1+ReajBenef!AX$99)</f>
        <v>5531.31</v>
      </c>
      <c r="AY3" s="86">
        <f>AX3*(1+ReajBenef!AY$99)</f>
        <v>5531.31</v>
      </c>
      <c r="AZ3" s="86">
        <f>AY3*(1+ReajBenef!AZ$99)</f>
        <v>5531.31</v>
      </c>
      <c r="BA3" s="86">
        <f>AZ3*(1+ReajBenef!BA$99)</f>
        <v>5531.31</v>
      </c>
      <c r="BB3" s="86">
        <f>BA3*(1+ReajBenef!BB$99)</f>
        <v>5531.31</v>
      </c>
      <c r="BC3" s="86">
        <f>BB3*(1+ReajBenef!BC$99)</f>
        <v>5531.31</v>
      </c>
      <c r="BD3" s="86">
        <f>BC3*(1+ReajBenef!BD$99)</f>
        <v>5531.31</v>
      </c>
      <c r="BE3" s="86">
        <f>BD3*(1+ReajBenef!BE$99)</f>
        <v>5531.31</v>
      </c>
      <c r="BF3" s="86">
        <f>BE3*(1+ReajBenef!BF$99)</f>
        <v>5531.31</v>
      </c>
      <c r="BG3" s="86">
        <f>BF3*(1+ReajBenef!BG$99)</f>
        <v>5531.31</v>
      </c>
      <c r="BH3" s="86">
        <f>BG3*(1+ReajBenef!BH$99)</f>
        <v>5531.31</v>
      </c>
      <c r="BI3" s="86">
        <f>BH3*(1+ReajBenef!BI$99)</f>
        <v>5531.31</v>
      </c>
      <c r="BJ3" s="86">
        <f>BI3*(1+ReajBenef!BJ$99)</f>
        <v>5531.31</v>
      </c>
    </row>
    <row r="4" spans="1:62" s="103" customFormat="1" ht="22.5" customHeight="1" x14ac:dyDescent="0.25">
      <c r="A4" s="105" t="s">
        <v>170</v>
      </c>
      <c r="L4" s="102">
        <f t="shared" ref="L4:S4" si="0">L2</f>
        <v>510</v>
      </c>
      <c r="M4" s="102">
        <f t="shared" si="0"/>
        <v>540</v>
      </c>
      <c r="N4" s="102">
        <f t="shared" si="0"/>
        <v>622</v>
      </c>
      <c r="O4" s="102">
        <f t="shared" si="0"/>
        <v>678</v>
      </c>
      <c r="P4" s="102">
        <f t="shared" si="0"/>
        <v>724</v>
      </c>
      <c r="Q4" s="102">
        <f t="shared" si="0"/>
        <v>788</v>
      </c>
      <c r="R4" s="102">
        <f t="shared" si="0"/>
        <v>880</v>
      </c>
      <c r="S4" s="102">
        <f t="shared" si="0"/>
        <v>937</v>
      </c>
      <c r="T4" s="104">
        <f>S4*(1+ReajBenef!T123)</f>
        <v>937</v>
      </c>
      <c r="U4" s="104">
        <f>T4*(1+ReajBenef!U123)</f>
        <v>941.68499999999995</v>
      </c>
      <c r="V4" s="104">
        <f>U4*(1+ReajBenef!V123)</f>
        <v>965.13295649999986</v>
      </c>
      <c r="W4" s="104">
        <f>V4*(1+ReajBenef!W123)</f>
        <v>989.21178029629425</v>
      </c>
      <c r="X4" s="104">
        <f>W4*(1+ReajBenef!X123)</f>
        <v>1014.7829048169534</v>
      </c>
      <c r="Y4" s="104">
        <f>X4*(1+ReajBenef!Y123)</f>
        <v>1043.9388445092425</v>
      </c>
      <c r="Z4" s="104">
        <f>Y4*(1+ReajBenef!Z123)</f>
        <v>1073.2368156199686</v>
      </c>
      <c r="AA4" s="104">
        <f>Z4*(1+ReajBenef!AA123)</f>
        <v>1102.9081322360062</v>
      </c>
      <c r="AB4" s="104">
        <f>AA4*(1+ReajBenef!AB123)</f>
        <v>1132.6632595854021</v>
      </c>
      <c r="AC4" s="104">
        <f>AB4*(1+ReajBenef!AC123)</f>
        <v>1162.4484604314405</v>
      </c>
      <c r="AD4" s="104">
        <f>AC4*(1+ReajBenef!AD123)</f>
        <v>1192.2048635310211</v>
      </c>
      <c r="AE4" s="104">
        <f>AD4*(1+ReajBenef!AE123)</f>
        <v>1221.8854314935334</v>
      </c>
      <c r="AF4" s="104">
        <f>AE4*(1+ReajBenef!AF123)</f>
        <v>1251.4142197377846</v>
      </c>
      <c r="AG4" s="104">
        <f>AF4*(1+ReajBenef!AG123)</f>
        <v>1280.7056436476412</v>
      </c>
      <c r="AH4" s="104">
        <f>AG4*(1+ReajBenef!AH123)</f>
        <v>1309.771829990862</v>
      </c>
      <c r="AI4" s="104">
        <f>AH4*(1+ReajBenef!AI123)</f>
        <v>1338.5577737900192</v>
      </c>
      <c r="AJ4" s="104">
        <f>AI4*(1+ReajBenef!AJ123)</f>
        <v>1367.0540374601928</v>
      </c>
      <c r="AK4" s="104">
        <f>AJ4*(1+ReajBenef!AK123)</f>
        <v>1395.1554550479293</v>
      </c>
      <c r="AL4" s="104">
        <f>AK4*(1+ReajBenef!AL123)</f>
        <v>1422.7953816552699</v>
      </c>
      <c r="AM4" s="104">
        <f>AL4*(1+ReajBenef!AM123)</f>
        <v>1449.9970011501848</v>
      </c>
      <c r="AN4" s="104">
        <f>AM4*(1+ReajBenef!AN123)</f>
        <v>1476.5781969475954</v>
      </c>
      <c r="AO4" s="104">
        <f>AN4*(1+ReajBenef!AO123)</f>
        <v>1502.5268143389369</v>
      </c>
      <c r="AP4" s="104">
        <f>AO4*(1+ReajBenef!AP123)</f>
        <v>1527.8599233851558</v>
      </c>
      <c r="AQ4" s="104">
        <f>AP4*(1+ReajBenef!AQ123)</f>
        <v>1552.5527327591994</v>
      </c>
      <c r="AR4" s="104">
        <f>AQ4*(1+ReajBenef!AR123)</f>
        <v>1576.554557997458</v>
      </c>
      <c r="AS4" s="104">
        <f>AR4*(1+ReajBenef!AS123)</f>
        <v>1599.9293537034291</v>
      </c>
      <c r="AT4" s="104">
        <f>AS4*(1+ReajBenef!AT123)</f>
        <v>1622.6943687788105</v>
      </c>
      <c r="AU4" s="104">
        <f>AT4*(1+ReajBenef!AU123)</f>
        <v>1644.8431814070727</v>
      </c>
      <c r="AV4" s="104">
        <f>AU4*(1+ReajBenef!AV123)</f>
        <v>1666.297524030062</v>
      </c>
      <c r="AW4" s="104">
        <f>AV4*(1+ReajBenef!AW123)</f>
        <v>1687.1623180371992</v>
      </c>
      <c r="AX4" s="104">
        <f>AW4*(1+ReajBenef!AX123)</f>
        <v>1707.4378397294638</v>
      </c>
      <c r="AY4" s="104">
        <f>AX4*(1+ReajBenef!AY123)</f>
        <v>1727.0674616026279</v>
      </c>
      <c r="AZ4" s="104">
        <f>AY4*(1+ReajBenef!AZ123)</f>
        <v>1746.148207954205</v>
      </c>
      <c r="BA4" s="104">
        <f>AZ4*(1+ReajBenef!BA123)</f>
        <v>1764.8144808471868</v>
      </c>
      <c r="BB4" s="104">
        <f>BA4*(1+ReajBenef!BB123)</f>
        <v>1782.9922433826489</v>
      </c>
      <c r="BC4" s="104">
        <f>BB4*(1+ReajBenef!BC123)</f>
        <v>1800.7748580969383</v>
      </c>
      <c r="BD4" s="104">
        <f>BC4*(1+ReajBenef!BD123)</f>
        <v>1817.9632479634652</v>
      </c>
      <c r="BE4" s="104">
        <f>BD4*(1+ReajBenef!BE123)</f>
        <v>1834.7681747468203</v>
      </c>
      <c r="BF4" s="104">
        <f>BE4*(1+ReajBenef!BF123)</f>
        <v>1851.1028888219591</v>
      </c>
      <c r="BG4" s="104">
        <f>BF4*(1+ReajBenef!BG123)</f>
        <v>1867.0036593345169</v>
      </c>
      <c r="BH4" s="104">
        <f>BG4*(1+ReajBenef!BH123)</f>
        <v>1882.6106621752751</v>
      </c>
      <c r="BI4" s="104">
        <f>BH4*(1+ReajBenef!BI123)</f>
        <v>1897.9362641294317</v>
      </c>
      <c r="BJ4" s="104">
        <f>BI4*(1+ReajBenef!BJ123)</f>
        <v>1912.9375063084301</v>
      </c>
    </row>
    <row r="5" spans="1:62" ht="20.25" customHeight="1" x14ac:dyDescent="0.25">
      <c r="A5" s="6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</row>
    <row r="6" spans="1:62" s="12" customFormat="1" ht="19.5" customHeight="1" x14ac:dyDescent="0.3">
      <c r="A6" s="34" t="s">
        <v>169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94"/>
      <c r="M6" s="94">
        <f>[2]ValEsApinRurH!M$94/[2]EsApinRurH!M$94*1</f>
        <v>547.95437225538137</v>
      </c>
      <c r="N6" s="94">
        <f>[2]ValEsApinRurH!N$94/[2]EsApinRurH!N$94*1</f>
        <v>624.81953913203472</v>
      </c>
      <c r="O6" s="94">
        <f>[2]ValEsApinRurH!O$94/[2]EsApinRurH!O$94*1</f>
        <v>680.85883541331395</v>
      </c>
      <c r="P6" s="94">
        <f>[2]ValEsApinRurH!P$94/[2]EsApinRurH!P$94*1</f>
        <v>727.02657928025121</v>
      </c>
      <c r="Q6" s="101">
        <f t="shared" ref="Q6:S7" si="1">(P6/P$2)*Q$2</f>
        <v>791.29412220005247</v>
      </c>
      <c r="R6" s="101">
        <f t="shared" si="1"/>
        <v>883.67871514726676</v>
      </c>
      <c r="S6" s="101">
        <f t="shared" si="1"/>
        <v>940.91699556021467</v>
      </c>
      <c r="T6" s="92">
        <f>S6*(1+ReajBenef!T100)</f>
        <v>940.91699556021467</v>
      </c>
      <c r="U6" s="92">
        <f>T6*(1+ReajBenef!U100)</f>
        <v>945.62158053801568</v>
      </c>
      <c r="V6" s="92">
        <f>U6*(1+ReajBenef!V100)</f>
        <v>969.16755789341221</v>
      </c>
      <c r="W6" s="92">
        <f>V6*(1+ReajBenef!W100)</f>
        <v>993.34703979632911</v>
      </c>
      <c r="X6" s="92">
        <f>W6*(1+ReajBenef!X100)</f>
        <v>1019.0250607750642</v>
      </c>
      <c r="Y6" s="92">
        <f>X6*(1+ReajBenef!Y100)</f>
        <v>1048.3028827366475</v>
      </c>
      <c r="Z6" s="92">
        <f>Y6*(1+ReajBenef!Z100)</f>
        <v>1077.7233298588615</v>
      </c>
      <c r="AA6" s="92">
        <f>Z6*(1+ReajBenef!AA100)</f>
        <v>1107.5186832043021</v>
      </c>
      <c r="AB6" s="92">
        <f>AA6*(1+ReajBenef!AB100)</f>
        <v>1137.3981976419811</v>
      </c>
      <c r="AC6" s="92">
        <f>AB6*(1+ReajBenef!AC100)</f>
        <v>1167.3079112942885</v>
      </c>
      <c r="AD6" s="92">
        <f>AC6*(1+ReajBenef!AD100)</f>
        <v>1197.1887068152448</v>
      </c>
      <c r="AE6" s="92">
        <f>AD6*(1+ReajBenef!AE100)</f>
        <v>1226.9933501811015</v>
      </c>
      <c r="AF6" s="92">
        <f>AE6*(1+ReajBenef!AF100)</f>
        <v>1256.6455793351195</v>
      </c>
      <c r="AG6" s="92">
        <f>AF6*(1+ReajBenef!AG100)</f>
        <v>1286.0594518868195</v>
      </c>
      <c r="AH6" s="92">
        <f>AG6*(1+ReajBenef!AH100)</f>
        <v>1315.2471452981927</v>
      </c>
      <c r="AI6" s="92">
        <f>AH6*(1+ReajBenef!AI100)</f>
        <v>1344.153424651307</v>
      </c>
      <c r="AJ6" s="92">
        <f>AI6*(1+ReajBenef!AJ100)</f>
        <v>1372.768812908758</v>
      </c>
      <c r="AK6" s="92">
        <f>AJ6*(1+ReajBenef!AK100)</f>
        <v>1400.9877044857442</v>
      </c>
      <c r="AL6" s="92">
        <f>AK6*(1+ReajBenef!AL100)</f>
        <v>1428.7431758847665</v>
      </c>
      <c r="AM6" s="92">
        <f>AL6*(1+ReajBenef!AM100)</f>
        <v>1456.0585078906656</v>
      </c>
      <c r="AN6" s="92">
        <f>AM6*(1+ReajBenef!AN100)</f>
        <v>1482.7508226058176</v>
      </c>
      <c r="AO6" s="92">
        <f>AN6*(1+ReajBenef!AO100)</f>
        <v>1508.8079145106228</v>
      </c>
      <c r="AP6" s="92">
        <f>AO6*(1+ReajBenef!AP100)</f>
        <v>1534.2469250249958</v>
      </c>
      <c r="AQ6" s="92">
        <f>AP6*(1+ReajBenef!AQ100)</f>
        <v>1559.0429591852587</v>
      </c>
      <c r="AR6" s="92">
        <f>AQ6*(1+ReajBenef!AR100)</f>
        <v>1583.1451206485924</v>
      </c>
      <c r="AS6" s="92">
        <f>AR6*(1+ReajBenef!AS100)</f>
        <v>1606.6176313716405</v>
      </c>
      <c r="AT6" s="92">
        <f>AS6*(1+ReajBenef!AT100)</f>
        <v>1629.4778123626875</v>
      </c>
      <c r="AU6" s="92">
        <f>AT6*(1+ReajBenef!AU100)</f>
        <v>1651.7192149597106</v>
      </c>
      <c r="AV6" s="92">
        <f>AU6*(1+ReajBenef!AV100)</f>
        <v>1673.263244418134</v>
      </c>
      <c r="AW6" s="92">
        <f>AV6*(1+ReajBenef!AW100)</f>
        <v>1694.2152607363605</v>
      </c>
      <c r="AX6" s="92">
        <f>AW6*(1+ReajBenef!AX100)</f>
        <v>1714.5755413704071</v>
      </c>
      <c r="AY6" s="92">
        <f>AX6*(1+ReajBenef!AY100)</f>
        <v>1734.2872220927984</v>
      </c>
      <c r="AZ6" s="92">
        <f>AY6*(1+ReajBenef!AZ100)</f>
        <v>1753.4477327973582</v>
      </c>
      <c r="BA6" s="92">
        <f>AZ6*(1+ReajBenef!BA100)</f>
        <v>1772.1920373958337</v>
      </c>
      <c r="BB6" s="92">
        <f>BA6*(1+ReajBenef!BB100)</f>
        <v>1790.4457894885488</v>
      </c>
      <c r="BC6" s="92">
        <f>BB6*(1+ReajBenef!BC100)</f>
        <v>1808.3027419006876</v>
      </c>
      <c r="BD6" s="92">
        <f>BC6*(1+ReajBenef!BD100)</f>
        <v>1825.5629853923954</v>
      </c>
      <c r="BE6" s="92">
        <f>BD6*(1+ReajBenef!BE100)</f>
        <v>1842.438162787917</v>
      </c>
      <c r="BF6" s="92">
        <f>BE6*(1+ReajBenef!BF100)</f>
        <v>1858.8411618177088</v>
      </c>
      <c r="BG6" s="92">
        <f>BF6*(1+ReajBenef!BG100)</f>
        <v>1874.8084032454233</v>
      </c>
      <c r="BH6" s="92">
        <f>BG6*(1+ReajBenef!BH100)</f>
        <v>1890.4806489472653</v>
      </c>
      <c r="BI6" s="92">
        <f>BH6*(1+ReajBenef!BI100)</f>
        <v>1905.870317406024</v>
      </c>
      <c r="BJ6" s="92">
        <f>BI6*(1+ReajBenef!BJ100)</f>
        <v>1920.9342701496039</v>
      </c>
    </row>
    <row r="7" spans="1:62" s="12" customFormat="1" ht="19.5" customHeight="1" x14ac:dyDescent="0.3">
      <c r="A7" s="34" t="s">
        <v>168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94"/>
      <c r="M7" s="94">
        <f>[2]ValEsApinRurM!M$94/[2]EsApinRurM!M$94*1</f>
        <v>545.16603692305989</v>
      </c>
      <c r="N7" s="94">
        <f>[2]ValEsApinRurM!N$94/[2]EsApinRurM!N$94*1</f>
        <v>622.16043642232898</v>
      </c>
      <c r="O7" s="94">
        <f>[2]ValEsApinRurM!O$94/[2]EsApinRurM!O$94*1</f>
        <v>678.16608030921759</v>
      </c>
      <c r="P7" s="94">
        <f>[2]ValEsApinRurM!P$94/[2]EsApinRurM!P$94*1</f>
        <v>724.18176746219308</v>
      </c>
      <c r="Q7" s="101">
        <f t="shared" si="1"/>
        <v>788.19783530415486</v>
      </c>
      <c r="R7" s="101">
        <f t="shared" si="1"/>
        <v>880.22093282697494</v>
      </c>
      <c r="S7" s="101">
        <f t="shared" si="1"/>
        <v>937.23524324872221</v>
      </c>
      <c r="T7" s="92">
        <f>S7*(1+ReajBenef!T101)</f>
        <v>937.23524324872221</v>
      </c>
      <c r="U7" s="92">
        <f>T7*(1+ReajBenef!U101)</f>
        <v>941.92141946496577</v>
      </c>
      <c r="V7" s="92">
        <f>U7*(1+ReajBenef!V101)</f>
        <v>965.37526280964335</v>
      </c>
      <c r="W7" s="92">
        <f>V7*(1+ReajBenef!W101)</f>
        <v>989.46013183617811</v>
      </c>
      <c r="X7" s="92">
        <f>W7*(1+ReajBenef!X101)</f>
        <v>1015.0376762441432</v>
      </c>
      <c r="Y7" s="92">
        <f>X7*(1+ReajBenef!Y101)</f>
        <v>1044.2009358275452</v>
      </c>
      <c r="Z7" s="92">
        <f>Y7*(1+ReajBenef!Z101)</f>
        <v>1073.5062624877967</v>
      </c>
      <c r="AA7" s="92">
        <f>Z7*(1+ReajBenef!AA101)</f>
        <v>1103.1850283854933</v>
      </c>
      <c r="AB7" s="92">
        <f>AA7*(1+ReajBenef!AB101)</f>
        <v>1132.9476260580736</v>
      </c>
      <c r="AC7" s="92">
        <f>AB7*(1+ReajBenef!AC101)</f>
        <v>1162.7403047775495</v>
      </c>
      <c r="AD7" s="92">
        <f>AC7*(1+ReajBenef!AD101)</f>
        <v>1192.5041785206045</v>
      </c>
      <c r="AE7" s="92">
        <f>AD7*(1+ReajBenef!AE101)</f>
        <v>1222.1921980874192</v>
      </c>
      <c r="AF7" s="92">
        <f>AE7*(1+ReajBenef!AF101)</f>
        <v>1251.7283998301523</v>
      </c>
      <c r="AG7" s="92">
        <f>AF7*(1+ReajBenef!AG101)</f>
        <v>1281.0271776457937</v>
      </c>
      <c r="AH7" s="92">
        <f>AG7*(1+ReajBenef!AH101)</f>
        <v>1310.1006613466488</v>
      </c>
      <c r="AI7" s="92">
        <f>AH7*(1+ReajBenef!AI101)</f>
        <v>1338.8938321457385</v>
      </c>
      <c r="AJ7" s="92">
        <f>AI7*(1+ReajBenef!AJ101)</f>
        <v>1367.3972500887428</v>
      </c>
      <c r="AK7" s="92">
        <f>AJ7*(1+ReajBenef!AK101)</f>
        <v>1395.5057228192402</v>
      </c>
      <c r="AL7" s="92">
        <f>AK7*(1+ReajBenef!AL101)</f>
        <v>1423.1525887074022</v>
      </c>
      <c r="AM7" s="92">
        <f>AL7*(1+ReajBenef!AM101)</f>
        <v>1450.3610374417412</v>
      </c>
      <c r="AN7" s="92">
        <f>AM7*(1+ReajBenef!AN101)</f>
        <v>1476.9489067149837</v>
      </c>
      <c r="AO7" s="92">
        <f>AN7*(1+ReajBenef!AO101)</f>
        <v>1502.9040387670027</v>
      </c>
      <c r="AP7" s="92">
        <f>AO7*(1+ReajBenef!AP101)</f>
        <v>1528.2435079443553</v>
      </c>
      <c r="AQ7" s="92">
        <f>AP7*(1+ReajBenef!AQ101)</f>
        <v>1552.9425166958774</v>
      </c>
      <c r="AR7" s="92">
        <f>AQ7*(1+ReajBenef!AR101)</f>
        <v>1576.9503678331159</v>
      </c>
      <c r="AS7" s="92">
        <f>AR7*(1+ReajBenef!AS101)</f>
        <v>1600.3310320160135</v>
      </c>
      <c r="AT7" s="92">
        <f>AS7*(1+ReajBenef!AT101)</f>
        <v>1623.1017624767776</v>
      </c>
      <c r="AU7" s="92">
        <f>AT7*(1+ReajBenef!AU101)</f>
        <v>1645.2561357866173</v>
      </c>
      <c r="AV7" s="92">
        <f>AU7*(1+ReajBenef!AV101)</f>
        <v>1666.7158647375234</v>
      </c>
      <c r="AW7" s="92">
        <f>AV7*(1+ReajBenef!AW101)</f>
        <v>1687.5858970604834</v>
      </c>
      <c r="AX7" s="92">
        <f>AW7*(1+ReajBenef!AX101)</f>
        <v>1707.8665091258458</v>
      </c>
      <c r="AY7" s="92">
        <f>AX7*(1+ReajBenef!AY101)</f>
        <v>1727.501059212479</v>
      </c>
      <c r="AZ7" s="92">
        <f>AY7*(1+ReajBenef!AZ101)</f>
        <v>1746.58659597682</v>
      </c>
      <c r="BA7" s="92">
        <f>AZ7*(1+ReajBenef!BA101)</f>
        <v>1765.2575552248466</v>
      </c>
      <c r="BB7" s="92">
        <f>BA7*(1+ReajBenef!BB101)</f>
        <v>1783.439881469928</v>
      </c>
      <c r="BC7" s="92">
        <f>BB7*(1+ReajBenef!BC101)</f>
        <v>1801.2269606880127</v>
      </c>
      <c r="BD7" s="92">
        <f>BC7*(1+ReajBenef!BD101)</f>
        <v>1818.4196658722265</v>
      </c>
      <c r="BE7" s="92">
        <f>BD7*(1+ReajBenef!BE101)</f>
        <v>1835.2288117010148</v>
      </c>
      <c r="BF7" s="92">
        <f>BE7*(1+ReajBenef!BF101)</f>
        <v>1851.5676267699703</v>
      </c>
      <c r="BG7" s="92">
        <f>BF7*(1+ReajBenef!BG101)</f>
        <v>1867.4723893304604</v>
      </c>
      <c r="BH7" s="92">
        <f>BG7*(1+ReajBenef!BH101)</f>
        <v>1883.0833104658302</v>
      </c>
      <c r="BI7" s="92">
        <f>BH7*(1+ReajBenef!BI101)</f>
        <v>1898.4127600660834</v>
      </c>
      <c r="BJ7" s="92">
        <f>BI7*(1+ReajBenef!BJ101)</f>
        <v>1913.4177684574031</v>
      </c>
    </row>
    <row r="8" spans="1:62" s="12" customFormat="1" ht="19.5" customHeight="1" x14ac:dyDescent="0.3">
      <c r="A8" s="34" t="s">
        <v>167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94"/>
      <c r="M8" s="93">
        <f t="shared" ref="M8:S9" si="2">M$2</f>
        <v>540</v>
      </c>
      <c r="N8" s="93">
        <f t="shared" si="2"/>
        <v>622</v>
      </c>
      <c r="O8" s="93">
        <f t="shared" si="2"/>
        <v>678</v>
      </c>
      <c r="P8" s="93">
        <f t="shared" si="2"/>
        <v>724</v>
      </c>
      <c r="Q8" s="93">
        <f t="shared" si="2"/>
        <v>788</v>
      </c>
      <c r="R8" s="93">
        <f t="shared" si="2"/>
        <v>880</v>
      </c>
      <c r="S8" s="93">
        <f t="shared" si="2"/>
        <v>937</v>
      </c>
      <c r="T8" s="92">
        <f>S8*(1+ReajBenef!T102)</f>
        <v>937</v>
      </c>
      <c r="U8" s="92">
        <f>T8*(1+ReajBenef!U102)</f>
        <v>941.68499999999995</v>
      </c>
      <c r="V8" s="92">
        <f>U8*(1+ReajBenef!V102)</f>
        <v>965.13295649999986</v>
      </c>
      <c r="W8" s="92">
        <f>V8*(1+ReajBenef!W102)</f>
        <v>989.21178029629425</v>
      </c>
      <c r="X8" s="92">
        <f>W8*(1+ReajBenef!X102)</f>
        <v>1014.7829048169534</v>
      </c>
      <c r="Y8" s="92">
        <f>X8*(1+ReajBenef!Y102)</f>
        <v>1043.9388445092425</v>
      </c>
      <c r="Z8" s="92">
        <f>Y8*(1+ReajBenef!Z102)</f>
        <v>1073.2368156199686</v>
      </c>
      <c r="AA8" s="92">
        <f>Z8*(1+ReajBenef!AA102)</f>
        <v>1102.9081322360062</v>
      </c>
      <c r="AB8" s="92">
        <f>AA8*(1+ReajBenef!AB102)</f>
        <v>1132.6632595854021</v>
      </c>
      <c r="AC8" s="92">
        <f>AB8*(1+ReajBenef!AC102)</f>
        <v>1162.4484604314405</v>
      </c>
      <c r="AD8" s="92">
        <f>AC8*(1+ReajBenef!AD102)</f>
        <v>1192.2048635310211</v>
      </c>
      <c r="AE8" s="92">
        <f>AD8*(1+ReajBenef!AE102)</f>
        <v>1221.8854314935334</v>
      </c>
      <c r="AF8" s="92">
        <f>AE8*(1+ReajBenef!AF102)</f>
        <v>1251.4142197377846</v>
      </c>
      <c r="AG8" s="92">
        <f>AF8*(1+ReajBenef!AG102)</f>
        <v>1280.7056436476412</v>
      </c>
      <c r="AH8" s="92">
        <f>AG8*(1+ReajBenef!AH102)</f>
        <v>1309.771829990862</v>
      </c>
      <c r="AI8" s="92">
        <f>AH8*(1+ReajBenef!AI102)</f>
        <v>1338.5577737900192</v>
      </c>
      <c r="AJ8" s="92">
        <f>AI8*(1+ReajBenef!AJ102)</f>
        <v>1367.0540374601928</v>
      </c>
      <c r="AK8" s="92">
        <f>AJ8*(1+ReajBenef!AK102)</f>
        <v>1395.1554550479293</v>
      </c>
      <c r="AL8" s="92">
        <f>AK8*(1+ReajBenef!AL102)</f>
        <v>1422.7953816552699</v>
      </c>
      <c r="AM8" s="92">
        <f>AL8*(1+ReajBenef!AM102)</f>
        <v>1449.9970011501848</v>
      </c>
      <c r="AN8" s="92">
        <f>AM8*(1+ReajBenef!AN102)</f>
        <v>1476.5781969475954</v>
      </c>
      <c r="AO8" s="92">
        <f>AN8*(1+ReajBenef!AO102)</f>
        <v>1502.5268143389369</v>
      </c>
      <c r="AP8" s="92">
        <f>AO8*(1+ReajBenef!AP102)</f>
        <v>1527.8599233851558</v>
      </c>
      <c r="AQ8" s="92">
        <f>AP8*(1+ReajBenef!AQ102)</f>
        <v>1552.5527327591994</v>
      </c>
      <c r="AR8" s="92">
        <f>AQ8*(1+ReajBenef!AR102)</f>
        <v>1576.554557997458</v>
      </c>
      <c r="AS8" s="92">
        <f>AR8*(1+ReajBenef!AS102)</f>
        <v>1599.9293537034291</v>
      </c>
      <c r="AT8" s="92">
        <f>AS8*(1+ReajBenef!AT102)</f>
        <v>1622.6943687788105</v>
      </c>
      <c r="AU8" s="92">
        <f>AT8*(1+ReajBenef!AU102)</f>
        <v>1644.8431814070727</v>
      </c>
      <c r="AV8" s="92">
        <f>AU8*(1+ReajBenef!AV102)</f>
        <v>1666.297524030062</v>
      </c>
      <c r="AW8" s="92">
        <f>AV8*(1+ReajBenef!AW102)</f>
        <v>1687.1623180371992</v>
      </c>
      <c r="AX8" s="92">
        <f>AW8*(1+ReajBenef!AX102)</f>
        <v>1707.4378397294638</v>
      </c>
      <c r="AY8" s="92">
        <f>AX8*(1+ReajBenef!AY102)</f>
        <v>1727.0674616026279</v>
      </c>
      <c r="AZ8" s="92">
        <f>AY8*(1+ReajBenef!AZ102)</f>
        <v>1746.148207954205</v>
      </c>
      <c r="BA8" s="92">
        <f>AZ8*(1+ReajBenef!BA102)</f>
        <v>1764.8144808471868</v>
      </c>
      <c r="BB8" s="92">
        <f>BA8*(1+ReajBenef!BB102)</f>
        <v>1782.9922433826489</v>
      </c>
      <c r="BC8" s="92">
        <f>BB8*(1+ReajBenef!BC102)</f>
        <v>1800.7748580969383</v>
      </c>
      <c r="BD8" s="92">
        <f>BC8*(1+ReajBenef!BD102)</f>
        <v>1817.9632479634652</v>
      </c>
      <c r="BE8" s="92">
        <f>BD8*(1+ReajBenef!BE102)</f>
        <v>1834.7681747468203</v>
      </c>
      <c r="BF8" s="92">
        <f>BE8*(1+ReajBenef!BF102)</f>
        <v>1851.1028888219591</v>
      </c>
      <c r="BG8" s="92">
        <f>BF8*(1+ReajBenef!BG102)</f>
        <v>1867.0036593345169</v>
      </c>
      <c r="BH8" s="92">
        <f>BG8*(1+ReajBenef!BH102)</f>
        <v>1882.6106621752751</v>
      </c>
      <c r="BI8" s="92">
        <f>BH8*(1+ReajBenef!BI102)</f>
        <v>1897.9362641294317</v>
      </c>
      <c r="BJ8" s="92">
        <f>BI8*(1+ReajBenef!BJ102)</f>
        <v>1912.9375063084301</v>
      </c>
    </row>
    <row r="9" spans="1:62" s="12" customFormat="1" ht="19.5" customHeight="1" x14ac:dyDescent="0.3">
      <c r="A9" s="34" t="s">
        <v>166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94"/>
      <c r="M9" s="93">
        <f t="shared" si="2"/>
        <v>540</v>
      </c>
      <c r="N9" s="93">
        <f t="shared" si="2"/>
        <v>622</v>
      </c>
      <c r="O9" s="93">
        <f t="shared" si="2"/>
        <v>678</v>
      </c>
      <c r="P9" s="93">
        <f t="shared" si="2"/>
        <v>724</v>
      </c>
      <c r="Q9" s="93">
        <f t="shared" si="2"/>
        <v>788</v>
      </c>
      <c r="R9" s="93">
        <f t="shared" si="2"/>
        <v>880</v>
      </c>
      <c r="S9" s="93">
        <f t="shared" si="2"/>
        <v>937</v>
      </c>
      <c r="T9" s="92">
        <f>S9*(1+ReajBenef!T103)</f>
        <v>937</v>
      </c>
      <c r="U9" s="92">
        <f>T9*(1+ReajBenef!U103)</f>
        <v>941.68499999999995</v>
      </c>
      <c r="V9" s="92">
        <f>U9*(1+ReajBenef!V103)</f>
        <v>965.13295649999986</v>
      </c>
      <c r="W9" s="92">
        <f>V9*(1+ReajBenef!W103)</f>
        <v>989.21178029629425</v>
      </c>
      <c r="X9" s="92">
        <f>W9*(1+ReajBenef!X103)</f>
        <v>1014.7829048169534</v>
      </c>
      <c r="Y9" s="92">
        <f>X9*(1+ReajBenef!Y103)</f>
        <v>1043.9388445092425</v>
      </c>
      <c r="Z9" s="92">
        <f>Y9*(1+ReajBenef!Z103)</f>
        <v>1073.2368156199686</v>
      </c>
      <c r="AA9" s="92">
        <f>Z9*(1+ReajBenef!AA103)</f>
        <v>1102.9081322360062</v>
      </c>
      <c r="AB9" s="92">
        <f>AA9*(1+ReajBenef!AB103)</f>
        <v>1132.6632595854021</v>
      </c>
      <c r="AC9" s="92">
        <f>AB9*(1+ReajBenef!AC103)</f>
        <v>1162.4484604314405</v>
      </c>
      <c r="AD9" s="92">
        <f>AC9*(1+ReajBenef!AD103)</f>
        <v>1192.2048635310211</v>
      </c>
      <c r="AE9" s="92">
        <f>AD9*(1+ReajBenef!AE103)</f>
        <v>1221.8854314935334</v>
      </c>
      <c r="AF9" s="92">
        <f>AE9*(1+ReajBenef!AF103)</f>
        <v>1251.4142197377846</v>
      </c>
      <c r="AG9" s="92">
        <f>AF9*(1+ReajBenef!AG103)</f>
        <v>1280.7056436476412</v>
      </c>
      <c r="AH9" s="92">
        <f>AG9*(1+ReajBenef!AH103)</f>
        <v>1309.771829990862</v>
      </c>
      <c r="AI9" s="92">
        <f>AH9*(1+ReajBenef!AI103)</f>
        <v>1338.5577737900192</v>
      </c>
      <c r="AJ9" s="92">
        <f>AI9*(1+ReajBenef!AJ103)</f>
        <v>1367.0540374601928</v>
      </c>
      <c r="AK9" s="92">
        <f>AJ9*(1+ReajBenef!AK103)</f>
        <v>1395.1554550479293</v>
      </c>
      <c r="AL9" s="92">
        <f>AK9*(1+ReajBenef!AL103)</f>
        <v>1422.7953816552699</v>
      </c>
      <c r="AM9" s="92">
        <f>AL9*(1+ReajBenef!AM103)</f>
        <v>1449.9970011501848</v>
      </c>
      <c r="AN9" s="92">
        <f>AM9*(1+ReajBenef!AN103)</f>
        <v>1476.5781969475954</v>
      </c>
      <c r="AO9" s="92">
        <f>AN9*(1+ReajBenef!AO103)</f>
        <v>1502.5268143389369</v>
      </c>
      <c r="AP9" s="92">
        <f>AO9*(1+ReajBenef!AP103)</f>
        <v>1527.8599233851558</v>
      </c>
      <c r="AQ9" s="92">
        <f>AP9*(1+ReajBenef!AQ103)</f>
        <v>1552.5527327591994</v>
      </c>
      <c r="AR9" s="92">
        <f>AQ9*(1+ReajBenef!AR103)</f>
        <v>1576.554557997458</v>
      </c>
      <c r="AS9" s="92">
        <f>AR9*(1+ReajBenef!AS103)</f>
        <v>1599.9293537034291</v>
      </c>
      <c r="AT9" s="92">
        <f>AS9*(1+ReajBenef!AT103)</f>
        <v>1622.6943687788105</v>
      </c>
      <c r="AU9" s="92">
        <f>AT9*(1+ReajBenef!AU103)</f>
        <v>1644.8431814070727</v>
      </c>
      <c r="AV9" s="92">
        <f>AU9*(1+ReajBenef!AV103)</f>
        <v>1666.297524030062</v>
      </c>
      <c r="AW9" s="92">
        <f>AV9*(1+ReajBenef!AW103)</f>
        <v>1687.1623180371992</v>
      </c>
      <c r="AX9" s="92">
        <f>AW9*(1+ReajBenef!AX103)</f>
        <v>1707.4378397294638</v>
      </c>
      <c r="AY9" s="92">
        <f>AX9*(1+ReajBenef!AY103)</f>
        <v>1727.0674616026279</v>
      </c>
      <c r="AZ9" s="92">
        <f>AY9*(1+ReajBenef!AZ103)</f>
        <v>1746.148207954205</v>
      </c>
      <c r="BA9" s="92">
        <f>AZ9*(1+ReajBenef!BA103)</f>
        <v>1764.8144808471868</v>
      </c>
      <c r="BB9" s="92">
        <f>BA9*(1+ReajBenef!BB103)</f>
        <v>1782.9922433826489</v>
      </c>
      <c r="BC9" s="92">
        <f>BB9*(1+ReajBenef!BC103)</f>
        <v>1800.7748580969383</v>
      </c>
      <c r="BD9" s="92">
        <f>BC9*(1+ReajBenef!BD103)</f>
        <v>1817.9632479634652</v>
      </c>
      <c r="BE9" s="92">
        <f>BD9*(1+ReajBenef!BE103)</f>
        <v>1834.7681747468203</v>
      </c>
      <c r="BF9" s="92">
        <f>BE9*(1+ReajBenef!BF103)</f>
        <v>1851.1028888219591</v>
      </c>
      <c r="BG9" s="92">
        <f>BF9*(1+ReajBenef!BG103)</f>
        <v>1867.0036593345169</v>
      </c>
      <c r="BH9" s="92">
        <f>BG9*(1+ReajBenef!BH103)</f>
        <v>1882.6106621752751</v>
      </c>
      <c r="BI9" s="92">
        <f>BH9*(1+ReajBenef!BI103)</f>
        <v>1897.9362641294317</v>
      </c>
      <c r="BJ9" s="92">
        <f>BI9*(1+ReajBenef!BJ103)</f>
        <v>1912.9375063084301</v>
      </c>
    </row>
    <row r="10" spans="1:62" s="12" customFormat="1" ht="19.5" customHeight="1" x14ac:dyDescent="0.3">
      <c r="A10" s="34" t="s">
        <v>165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94"/>
      <c r="M10" s="94">
        <f>[2]ValEsAtcnRurH!M$94/[2]EsAtcnRurH!M$94*1</f>
        <v>772.82404394139769</v>
      </c>
      <c r="N10" s="94">
        <f>[2]ValEsAtcnRurH!N$94/[2]EsAtcnRurH!N$94*1</f>
        <v>835.67461203141829</v>
      </c>
      <c r="O10" s="94">
        <f>[2]ValEsAtcnRurH!O$94/[2]EsAtcnRurH!O$94*1</f>
        <v>888.75257269927192</v>
      </c>
      <c r="P10" s="94">
        <f>[2]ValEsAtcnRurH!P$94/[2]EsAtcnRurH!P$94*1</f>
        <v>934.04539250578102</v>
      </c>
      <c r="Q10" s="101">
        <f t="shared" ref="Q10:S11" si="3">(P10/P$2)*Q$2</f>
        <v>1016.6129410145794</v>
      </c>
      <c r="R10" s="101">
        <f t="shared" si="3"/>
        <v>1135.303791995977</v>
      </c>
      <c r="S10" s="101">
        <f t="shared" si="3"/>
        <v>1208.8405148866254</v>
      </c>
      <c r="T10" s="92">
        <f>S10*(1+ReajBenef!T104)</f>
        <v>1208.8405148866254</v>
      </c>
      <c r="U10" s="92">
        <f>T10*(1+ReajBenef!U104)</f>
        <v>1214.8847174610585</v>
      </c>
      <c r="V10" s="92">
        <f>U10*(1+ReajBenef!V104)</f>
        <v>1245.1353469258388</v>
      </c>
      <c r="W10" s="92">
        <f>V10*(1+ReajBenef!W104)</f>
        <v>1276.199869610766</v>
      </c>
      <c r="X10" s="92">
        <f>W10*(1+ReajBenef!X104)</f>
        <v>1309.1896362402042</v>
      </c>
      <c r="Y10" s="92">
        <f>X10*(1+ReajBenef!Y104)</f>
        <v>1346.8042372536836</v>
      </c>
      <c r="Z10" s="92">
        <f>Y10*(1+ReajBenef!Z104)</f>
        <v>1384.6020755489064</v>
      </c>
      <c r="AA10" s="92">
        <f>Z10*(1+ReajBenef!AA104)</f>
        <v>1422.8815735803844</v>
      </c>
      <c r="AB10" s="92">
        <f>AA10*(1+ReajBenef!AB104)</f>
        <v>1461.2691973429894</v>
      </c>
      <c r="AC10" s="92">
        <f>AB10*(1+ReajBenef!AC104)</f>
        <v>1499.6956194632953</v>
      </c>
      <c r="AD10" s="92">
        <f>AC10*(1+ReajBenef!AD104)</f>
        <v>1538.0848890941077</v>
      </c>
      <c r="AE10" s="92">
        <f>AD10*(1+ReajBenef!AE104)</f>
        <v>1576.3763224536924</v>
      </c>
      <c r="AF10" s="92">
        <f>AE10*(1+ReajBenef!AF104)</f>
        <v>1614.4719420749934</v>
      </c>
      <c r="AG10" s="92">
        <f>AF10*(1+ReajBenef!AG104)</f>
        <v>1652.2613337088819</v>
      </c>
      <c r="AH10" s="92">
        <f>AG10*(1+ReajBenef!AH104)</f>
        <v>1689.760142316064</v>
      </c>
      <c r="AI10" s="92">
        <f>AH10*(1+ReajBenef!AI104)</f>
        <v>1726.897404988071</v>
      </c>
      <c r="AJ10" s="92">
        <f>AI10*(1+ReajBenef!AJ104)</f>
        <v>1763.6609461272365</v>
      </c>
      <c r="AK10" s="92">
        <f>AJ10*(1+ReajBenef!AK104)</f>
        <v>1799.9150892497589</v>
      </c>
      <c r="AL10" s="92">
        <f>AK10*(1+ReajBenef!AL104)</f>
        <v>1835.5738545768093</v>
      </c>
      <c r="AM10" s="92">
        <f>AL10*(1+ReajBenef!AM104)</f>
        <v>1870.6671520325008</v>
      </c>
      <c r="AN10" s="92">
        <f>AM10*(1+ReajBenef!AN104)</f>
        <v>1904.9600297422596</v>
      </c>
      <c r="AO10" s="92">
        <f>AN10*(1+ReajBenef!AO104)</f>
        <v>1938.4368066984446</v>
      </c>
      <c r="AP10" s="92">
        <f>AO10*(1+ReajBenef!AP104)</f>
        <v>1971.1195052930125</v>
      </c>
      <c r="AQ10" s="92">
        <f>AP10*(1+ReajBenef!AQ104)</f>
        <v>2002.9761417900415</v>
      </c>
      <c r="AR10" s="92">
        <f>AQ10*(1+ReajBenef!AR104)</f>
        <v>2033.941327253473</v>
      </c>
      <c r="AS10" s="92">
        <f>AR10*(1+ReajBenef!AS104)</f>
        <v>2064.0975706649733</v>
      </c>
      <c r="AT10" s="92">
        <f>AS10*(1+ReajBenef!AT104)</f>
        <v>2093.4671251421623</v>
      </c>
      <c r="AU10" s="92">
        <f>AT10*(1+ReajBenef!AU104)</f>
        <v>2122.0417057842924</v>
      </c>
      <c r="AV10" s="92">
        <f>AU10*(1+ReajBenef!AV104)</f>
        <v>2149.7203382100433</v>
      </c>
      <c r="AW10" s="92">
        <f>AV10*(1+ReajBenef!AW104)</f>
        <v>2176.6383833867681</v>
      </c>
      <c r="AX10" s="92">
        <f>AW10*(1+ReajBenef!AX104)</f>
        <v>2202.7961977753189</v>
      </c>
      <c r="AY10" s="92">
        <f>AX10*(1+ReajBenef!AY104)</f>
        <v>2228.1207252162853</v>
      </c>
      <c r="AZ10" s="92">
        <f>AY10*(1+ReajBenef!AZ104)</f>
        <v>2252.7371384970343</v>
      </c>
      <c r="BA10" s="92">
        <f>AZ10*(1+ReajBenef!BA104)</f>
        <v>2276.8188321309367</v>
      </c>
      <c r="BB10" s="92">
        <f>BA10*(1+ReajBenef!BB104)</f>
        <v>2300.2702897860645</v>
      </c>
      <c r="BC10" s="92">
        <f>BB10*(1+ReajBenef!BC104)</f>
        <v>2323.2119601459922</v>
      </c>
      <c r="BD10" s="92">
        <f>BC10*(1+ReajBenef!BD104)</f>
        <v>2345.3870103661889</v>
      </c>
      <c r="BE10" s="92">
        <f>BD10*(1+ReajBenef!BE104)</f>
        <v>2367.0673479813681</v>
      </c>
      <c r="BF10" s="92">
        <f>BE10*(1+ReajBenef!BF104)</f>
        <v>2388.1410557434992</v>
      </c>
      <c r="BG10" s="92">
        <f>BF10*(1+ReajBenef!BG104)</f>
        <v>2408.6549251282318</v>
      </c>
      <c r="BH10" s="92">
        <f>BG10*(1+ReajBenef!BH104)</f>
        <v>2428.7897995677827</v>
      </c>
      <c r="BI10" s="92">
        <f>BH10*(1+ReajBenef!BI104)</f>
        <v>2448.5616336736634</v>
      </c>
      <c r="BJ10" s="92">
        <f>BI10*(1+ReajBenef!BJ104)</f>
        <v>2467.9150054128304</v>
      </c>
    </row>
    <row r="11" spans="1:62" s="12" customFormat="1" ht="19.5" customHeight="1" x14ac:dyDescent="0.3">
      <c r="A11" s="34" t="s">
        <v>164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94"/>
      <c r="M11" s="94">
        <f>[2]ValEsAtcnRurM!M$94/[2]EsAtcnRurM!M$94*1</f>
        <v>644.512612855361</v>
      </c>
      <c r="N11" s="94">
        <f>[2]ValEsAtcnRurM!N$94/[2]EsAtcnRurM!N$94*1</f>
        <v>713.14128540599688</v>
      </c>
      <c r="O11" s="94">
        <f>[2]ValEsAtcnRurM!O$94/[2]EsAtcnRurM!O$94*1</f>
        <v>768.75198735896356</v>
      </c>
      <c r="P11" s="94">
        <f>[2]ValEsAtcnRurM!P$94/[2]EsAtcnRurM!P$94*1</f>
        <v>812.9779060318059</v>
      </c>
      <c r="Q11" s="101">
        <f t="shared" si="3"/>
        <v>884.84335628876102</v>
      </c>
      <c r="R11" s="101">
        <f t="shared" si="3"/>
        <v>988.14994103313416</v>
      </c>
      <c r="S11" s="101">
        <f t="shared" si="3"/>
        <v>1052.1551076682349</v>
      </c>
      <c r="T11" s="92">
        <f>S11*(1+ReajBenef!T105)</f>
        <v>1052.1551076682349</v>
      </c>
      <c r="U11" s="92">
        <f>T11*(1+ReajBenef!U105)</f>
        <v>1057.4158832065759</v>
      </c>
      <c r="V11" s="92">
        <f>U11*(1+ReajBenef!V105)</f>
        <v>1083.7455386984195</v>
      </c>
      <c r="W11" s="92">
        <f>V11*(1+ReajBenef!W105)</f>
        <v>1110.78359360121</v>
      </c>
      <c r="X11" s="92">
        <f>W11*(1+ReajBenef!X105)</f>
        <v>1139.4973494958012</v>
      </c>
      <c r="Y11" s="92">
        <f>X11*(1+ReajBenef!Y105)</f>
        <v>1172.236485959098</v>
      </c>
      <c r="Z11" s="92">
        <f>Y11*(1+ReajBenef!Z105)</f>
        <v>1205.1351091698418</v>
      </c>
      <c r="AA11" s="92">
        <f>Z11*(1+ReajBenef!AA105)</f>
        <v>1238.4529611749701</v>
      </c>
      <c r="AB11" s="92">
        <f>AA11*(1+ReajBenef!AB105)</f>
        <v>1271.8649240564919</v>
      </c>
      <c r="AC11" s="92">
        <f>AB11*(1+ReajBenef!AC105)</f>
        <v>1305.3106563970293</v>
      </c>
      <c r="AD11" s="92">
        <f>AC11*(1+ReajBenef!AD105)</f>
        <v>1338.7240518154485</v>
      </c>
      <c r="AE11" s="92">
        <f>AD11*(1+ReajBenef!AE105)</f>
        <v>1372.0522921358877</v>
      </c>
      <c r="AF11" s="92">
        <f>AE11*(1+ReajBenef!AF105)</f>
        <v>1405.2100993658159</v>
      </c>
      <c r="AG11" s="92">
        <f>AF11*(1+ReajBenef!AG105)</f>
        <v>1438.101370740022</v>
      </c>
      <c r="AH11" s="92">
        <f>AG11*(1+ReajBenef!AH105)</f>
        <v>1470.7397233776489</v>
      </c>
      <c r="AI11" s="92">
        <f>AH11*(1+ReajBenef!AI105)</f>
        <v>1503.0633923182402</v>
      </c>
      <c r="AJ11" s="92">
        <f>AI11*(1+ReajBenef!AJ105)</f>
        <v>1535.0617801197707</v>
      </c>
      <c r="AK11" s="92">
        <f>AJ11*(1+ReajBenef!AK105)</f>
        <v>1566.6167961791675</v>
      </c>
      <c r="AL11" s="92">
        <f>AK11*(1+ReajBenef!AL105)</f>
        <v>1597.6536050964446</v>
      </c>
      <c r="AM11" s="92">
        <f>AL11*(1+ReajBenef!AM105)</f>
        <v>1628.1982399827014</v>
      </c>
      <c r="AN11" s="92">
        <f>AM11*(1+ReajBenef!AN105)</f>
        <v>1658.0462025506577</v>
      </c>
      <c r="AO11" s="92">
        <f>AN11*(1+ReajBenef!AO105)</f>
        <v>1687.1838443065046</v>
      </c>
      <c r="AP11" s="92">
        <f>AO11*(1+ReajBenef!AP105)</f>
        <v>1715.6303331817398</v>
      </c>
      <c r="AQ11" s="92">
        <f>AP11*(1+ReajBenef!AQ105)</f>
        <v>1743.3578310532214</v>
      </c>
      <c r="AR11" s="92">
        <f>AQ11*(1+ReajBenef!AR105)</f>
        <v>1770.3094244553495</v>
      </c>
      <c r="AS11" s="92">
        <f>AR11*(1+ReajBenef!AS105)</f>
        <v>1796.5569278627552</v>
      </c>
      <c r="AT11" s="92">
        <f>AS11*(1+ReajBenef!AT105)</f>
        <v>1822.1197100267968</v>
      </c>
      <c r="AU11" s="92">
        <f>AT11*(1+ReajBenef!AU105)</f>
        <v>1846.9905599047188</v>
      </c>
      <c r="AV11" s="92">
        <f>AU11*(1+ReajBenef!AV105)</f>
        <v>1871.0815910385957</v>
      </c>
      <c r="AW11" s="92">
        <f>AV11*(1+ReajBenef!AW105)</f>
        <v>1894.5106194111195</v>
      </c>
      <c r="AX11" s="92">
        <f>AW11*(1+ReajBenef!AX105)</f>
        <v>1917.2779552800143</v>
      </c>
      <c r="AY11" s="92">
        <f>AX11*(1+ReajBenef!AY105)</f>
        <v>1939.3200117532756</v>
      </c>
      <c r="AZ11" s="92">
        <f>AY11*(1+ReajBenef!AZ105)</f>
        <v>1960.7457371875701</v>
      </c>
      <c r="BA11" s="92">
        <f>AZ11*(1+ReajBenef!BA105)</f>
        <v>1981.706051344966</v>
      </c>
      <c r="BB11" s="92">
        <f>BA11*(1+ReajBenef!BB105)</f>
        <v>2002.1178183648879</v>
      </c>
      <c r="BC11" s="92">
        <f>BB11*(1+ReajBenef!BC105)</f>
        <v>2022.085874820956</v>
      </c>
      <c r="BD11" s="92">
        <f>BC11*(1+ReajBenef!BD105)</f>
        <v>2041.3866775858003</v>
      </c>
      <c r="BE11" s="92">
        <f>BD11*(1+ReajBenef!BE105)</f>
        <v>2060.2568905517533</v>
      </c>
      <c r="BF11" s="92">
        <f>BE11*(1+ReajBenef!BF105)</f>
        <v>2078.5991027678233</v>
      </c>
      <c r="BG11" s="92">
        <f>BF11*(1+ReajBenef!BG105)</f>
        <v>2096.4540407727841</v>
      </c>
      <c r="BH11" s="92">
        <f>BG11*(1+ReajBenef!BH105)</f>
        <v>2113.9791077464197</v>
      </c>
      <c r="BI11" s="92">
        <f>BH11*(1+ReajBenef!BI105)</f>
        <v>2131.1881903228937</v>
      </c>
      <c r="BJ11" s="92">
        <f>BI11*(1+ReajBenef!BJ105)</f>
        <v>2148.0330500667583</v>
      </c>
    </row>
    <row r="12" spans="1:62" s="12" customFormat="1" ht="19.5" customHeight="1" x14ac:dyDescent="0.3">
      <c r="A12" s="34" t="s">
        <v>163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94"/>
      <c r="M12" s="93">
        <f t="shared" ref="M12:S17" si="4">M$2</f>
        <v>540</v>
      </c>
      <c r="N12" s="93">
        <f t="shared" si="4"/>
        <v>622</v>
      </c>
      <c r="O12" s="93">
        <f t="shared" si="4"/>
        <v>678</v>
      </c>
      <c r="P12" s="93">
        <f t="shared" si="4"/>
        <v>724</v>
      </c>
      <c r="Q12" s="93">
        <f t="shared" si="4"/>
        <v>788</v>
      </c>
      <c r="R12" s="93">
        <f t="shared" si="4"/>
        <v>880</v>
      </c>
      <c r="S12" s="93">
        <f t="shared" si="4"/>
        <v>937</v>
      </c>
      <c r="T12" s="92">
        <f>S12*(1+ReajBenef!T106)</f>
        <v>937</v>
      </c>
      <c r="U12" s="92">
        <f>T12*(1+ReajBenef!U106)</f>
        <v>941.68499999999995</v>
      </c>
      <c r="V12" s="92">
        <f>U12*(1+ReajBenef!V106)</f>
        <v>965.13295649999986</v>
      </c>
      <c r="W12" s="92">
        <f>V12*(1+ReajBenef!W106)</f>
        <v>989.21178029629425</v>
      </c>
      <c r="X12" s="92">
        <f>W12*(1+ReajBenef!X106)</f>
        <v>1014.7829048169534</v>
      </c>
      <c r="Y12" s="92">
        <f>X12*(1+ReajBenef!Y106)</f>
        <v>1043.9388445092425</v>
      </c>
      <c r="Z12" s="92">
        <f>Y12*(1+ReajBenef!Z106)</f>
        <v>1073.2368156199686</v>
      </c>
      <c r="AA12" s="92">
        <f>Z12*(1+ReajBenef!AA106)</f>
        <v>1102.9081322360062</v>
      </c>
      <c r="AB12" s="92">
        <f>AA12*(1+ReajBenef!AB106)</f>
        <v>1132.6632595854021</v>
      </c>
      <c r="AC12" s="92">
        <f>AB12*(1+ReajBenef!AC106)</f>
        <v>1162.4484604314405</v>
      </c>
      <c r="AD12" s="92">
        <f>AC12*(1+ReajBenef!AD106)</f>
        <v>1192.2048635310211</v>
      </c>
      <c r="AE12" s="92">
        <f>AD12*(1+ReajBenef!AE106)</f>
        <v>1221.8854314935334</v>
      </c>
      <c r="AF12" s="92">
        <f>AE12*(1+ReajBenef!AF106)</f>
        <v>1251.4142197377846</v>
      </c>
      <c r="AG12" s="92">
        <f>AF12*(1+ReajBenef!AG106)</f>
        <v>1280.7056436476412</v>
      </c>
      <c r="AH12" s="92">
        <f>AG12*(1+ReajBenef!AH106)</f>
        <v>1309.771829990862</v>
      </c>
      <c r="AI12" s="92">
        <f>AH12*(1+ReajBenef!AI106)</f>
        <v>1338.5577737900192</v>
      </c>
      <c r="AJ12" s="92">
        <f>AI12*(1+ReajBenef!AJ106)</f>
        <v>1367.0540374601928</v>
      </c>
      <c r="AK12" s="92">
        <f>AJ12*(1+ReajBenef!AK106)</f>
        <v>1395.1554550479293</v>
      </c>
      <c r="AL12" s="92">
        <f>AK12*(1+ReajBenef!AL106)</f>
        <v>1422.7953816552699</v>
      </c>
      <c r="AM12" s="92">
        <f>AL12*(1+ReajBenef!AM106)</f>
        <v>1449.9970011501848</v>
      </c>
      <c r="AN12" s="92">
        <f>AM12*(1+ReajBenef!AN106)</f>
        <v>1476.5781969475954</v>
      </c>
      <c r="AO12" s="92">
        <f>AN12*(1+ReajBenef!AO106)</f>
        <v>1502.5268143389369</v>
      </c>
      <c r="AP12" s="92">
        <f>AO12*(1+ReajBenef!AP106)</f>
        <v>1527.8599233851558</v>
      </c>
      <c r="AQ12" s="92">
        <f>AP12*(1+ReajBenef!AQ106)</f>
        <v>1552.5527327591994</v>
      </c>
      <c r="AR12" s="92">
        <f>AQ12*(1+ReajBenef!AR106)</f>
        <v>1576.554557997458</v>
      </c>
      <c r="AS12" s="92">
        <f>AR12*(1+ReajBenef!AS106)</f>
        <v>1599.9293537034291</v>
      </c>
      <c r="AT12" s="92">
        <f>AS12*(1+ReajBenef!AT106)</f>
        <v>1622.6943687788105</v>
      </c>
      <c r="AU12" s="92">
        <f>AT12*(1+ReajBenef!AU106)</f>
        <v>1644.8431814070727</v>
      </c>
      <c r="AV12" s="92">
        <f>AU12*(1+ReajBenef!AV106)</f>
        <v>1666.297524030062</v>
      </c>
      <c r="AW12" s="92">
        <f>AV12*(1+ReajBenef!AW106)</f>
        <v>1687.1623180371992</v>
      </c>
      <c r="AX12" s="92">
        <f>AW12*(1+ReajBenef!AX106)</f>
        <v>1707.4378397294638</v>
      </c>
      <c r="AY12" s="92">
        <f>AX12*(1+ReajBenef!AY106)</f>
        <v>1727.0674616026279</v>
      </c>
      <c r="AZ12" s="92">
        <f>AY12*(1+ReajBenef!AZ106)</f>
        <v>1746.148207954205</v>
      </c>
      <c r="BA12" s="92">
        <f>AZ12*(1+ReajBenef!BA106)</f>
        <v>1764.8144808471868</v>
      </c>
      <c r="BB12" s="92">
        <f>BA12*(1+ReajBenef!BB106)</f>
        <v>1782.9922433826489</v>
      </c>
      <c r="BC12" s="92">
        <f>BB12*(1+ReajBenef!BC106)</f>
        <v>1800.7748580969383</v>
      </c>
      <c r="BD12" s="92">
        <f>BC12*(1+ReajBenef!BD106)</f>
        <v>1817.9632479634652</v>
      </c>
      <c r="BE12" s="92">
        <f>BD12*(1+ReajBenef!BE106)</f>
        <v>1834.7681747468203</v>
      </c>
      <c r="BF12" s="92">
        <f>BE12*(1+ReajBenef!BF106)</f>
        <v>1851.1028888219591</v>
      </c>
      <c r="BG12" s="92">
        <f>BF12*(1+ReajBenef!BG106)</f>
        <v>1867.0036593345169</v>
      </c>
      <c r="BH12" s="92">
        <f>BG12*(1+ReajBenef!BH106)</f>
        <v>1882.6106621752751</v>
      </c>
      <c r="BI12" s="92">
        <f>BH12*(1+ReajBenef!BI106)</f>
        <v>1897.9362641294317</v>
      </c>
      <c r="BJ12" s="92">
        <f>BI12*(1+ReajBenef!BJ106)</f>
        <v>1912.9375063084301</v>
      </c>
    </row>
    <row r="13" spans="1:62" s="12" customFormat="1" ht="19.5" customHeight="1" x14ac:dyDescent="0.3">
      <c r="A13" s="34" t="s">
        <v>162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94"/>
      <c r="M13" s="93">
        <f t="shared" si="4"/>
        <v>540</v>
      </c>
      <c r="N13" s="93">
        <f t="shared" si="4"/>
        <v>622</v>
      </c>
      <c r="O13" s="93">
        <f t="shared" si="4"/>
        <v>678</v>
      </c>
      <c r="P13" s="93">
        <f t="shared" si="4"/>
        <v>724</v>
      </c>
      <c r="Q13" s="93">
        <f t="shared" si="4"/>
        <v>788</v>
      </c>
      <c r="R13" s="93">
        <f t="shared" si="4"/>
        <v>880</v>
      </c>
      <c r="S13" s="93">
        <f t="shared" si="4"/>
        <v>937</v>
      </c>
      <c r="T13" s="92">
        <f>S13*(1+ReajBenef!T107)</f>
        <v>937</v>
      </c>
      <c r="U13" s="92">
        <f>T13*(1+ReajBenef!U107)</f>
        <v>941.68499999999995</v>
      </c>
      <c r="V13" s="92">
        <f>U13*(1+ReajBenef!V107)</f>
        <v>965.13295649999986</v>
      </c>
      <c r="W13" s="92">
        <f>V13*(1+ReajBenef!W107)</f>
        <v>989.21178029629425</v>
      </c>
      <c r="X13" s="92">
        <f>W13*(1+ReajBenef!X107)</f>
        <v>1014.7829048169534</v>
      </c>
      <c r="Y13" s="92">
        <f>X13*(1+ReajBenef!Y107)</f>
        <v>1043.9388445092425</v>
      </c>
      <c r="Z13" s="92">
        <f>Y13*(1+ReajBenef!Z107)</f>
        <v>1073.2368156199686</v>
      </c>
      <c r="AA13" s="92">
        <f>Z13*(1+ReajBenef!AA107)</f>
        <v>1102.9081322360062</v>
      </c>
      <c r="AB13" s="92">
        <f>AA13*(1+ReajBenef!AB107)</f>
        <v>1132.6632595854021</v>
      </c>
      <c r="AC13" s="92">
        <f>AB13*(1+ReajBenef!AC107)</f>
        <v>1162.4484604314405</v>
      </c>
      <c r="AD13" s="92">
        <f>AC13*(1+ReajBenef!AD107)</f>
        <v>1192.2048635310211</v>
      </c>
      <c r="AE13" s="92">
        <f>AD13*(1+ReajBenef!AE107)</f>
        <v>1221.8854314935334</v>
      </c>
      <c r="AF13" s="92">
        <f>AE13*(1+ReajBenef!AF107)</f>
        <v>1251.4142197377846</v>
      </c>
      <c r="AG13" s="92">
        <f>AF13*(1+ReajBenef!AG107)</f>
        <v>1280.7056436476412</v>
      </c>
      <c r="AH13" s="92">
        <f>AG13*(1+ReajBenef!AH107)</f>
        <v>1309.771829990862</v>
      </c>
      <c r="AI13" s="92">
        <f>AH13*(1+ReajBenef!AI107)</f>
        <v>1338.5577737900192</v>
      </c>
      <c r="AJ13" s="92">
        <f>AI13*(1+ReajBenef!AJ107)</f>
        <v>1367.0540374601928</v>
      </c>
      <c r="AK13" s="92">
        <f>AJ13*(1+ReajBenef!AK107)</f>
        <v>1395.1554550479293</v>
      </c>
      <c r="AL13" s="92">
        <f>AK13*(1+ReajBenef!AL107)</f>
        <v>1422.7953816552699</v>
      </c>
      <c r="AM13" s="92">
        <f>AL13*(1+ReajBenef!AM107)</f>
        <v>1449.9970011501848</v>
      </c>
      <c r="AN13" s="92">
        <f>AM13*(1+ReajBenef!AN107)</f>
        <v>1476.5781969475954</v>
      </c>
      <c r="AO13" s="92">
        <f>AN13*(1+ReajBenef!AO107)</f>
        <v>1502.5268143389369</v>
      </c>
      <c r="AP13" s="92">
        <f>AO13*(1+ReajBenef!AP107)</f>
        <v>1527.8599233851558</v>
      </c>
      <c r="AQ13" s="92">
        <f>AP13*(1+ReajBenef!AQ107)</f>
        <v>1552.5527327591994</v>
      </c>
      <c r="AR13" s="92">
        <f>AQ13*(1+ReajBenef!AR107)</f>
        <v>1576.554557997458</v>
      </c>
      <c r="AS13" s="92">
        <f>AR13*(1+ReajBenef!AS107)</f>
        <v>1599.9293537034291</v>
      </c>
      <c r="AT13" s="92">
        <f>AS13*(1+ReajBenef!AT107)</f>
        <v>1622.6943687788105</v>
      </c>
      <c r="AU13" s="92">
        <f>AT13*(1+ReajBenef!AU107)</f>
        <v>1644.8431814070727</v>
      </c>
      <c r="AV13" s="92">
        <f>AU13*(1+ReajBenef!AV107)</f>
        <v>1666.297524030062</v>
      </c>
      <c r="AW13" s="92">
        <f>AV13*(1+ReajBenef!AW107)</f>
        <v>1687.1623180371992</v>
      </c>
      <c r="AX13" s="92">
        <f>AW13*(1+ReajBenef!AX107)</f>
        <v>1707.4378397294638</v>
      </c>
      <c r="AY13" s="92">
        <f>AX13*(1+ReajBenef!AY107)</f>
        <v>1727.0674616026279</v>
      </c>
      <c r="AZ13" s="92">
        <f>AY13*(1+ReajBenef!AZ107)</f>
        <v>1746.148207954205</v>
      </c>
      <c r="BA13" s="92">
        <f>AZ13*(1+ReajBenef!BA107)</f>
        <v>1764.8144808471868</v>
      </c>
      <c r="BB13" s="92">
        <f>BA13*(1+ReajBenef!BB107)</f>
        <v>1782.9922433826489</v>
      </c>
      <c r="BC13" s="92">
        <f>BB13*(1+ReajBenef!BC107)</f>
        <v>1800.7748580969383</v>
      </c>
      <c r="BD13" s="92">
        <f>BC13*(1+ReajBenef!BD107)</f>
        <v>1817.9632479634652</v>
      </c>
      <c r="BE13" s="92">
        <f>BD13*(1+ReajBenef!BE107)</f>
        <v>1834.7681747468203</v>
      </c>
      <c r="BF13" s="92">
        <f>BE13*(1+ReajBenef!BF107)</f>
        <v>1851.1028888219591</v>
      </c>
      <c r="BG13" s="92">
        <f>BF13*(1+ReajBenef!BG107)</f>
        <v>1867.0036593345169</v>
      </c>
      <c r="BH13" s="92">
        <f>BG13*(1+ReajBenef!BH107)</f>
        <v>1882.6106621752751</v>
      </c>
      <c r="BI13" s="92">
        <f>BH13*(1+ReajBenef!BI107)</f>
        <v>1897.9362641294317</v>
      </c>
      <c r="BJ13" s="92">
        <f>BI13*(1+ReajBenef!BJ107)</f>
        <v>1912.9375063084301</v>
      </c>
    </row>
    <row r="14" spans="1:62" s="12" customFormat="1" ht="19.5" customHeight="1" x14ac:dyDescent="0.3">
      <c r="A14" s="34" t="s">
        <v>161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94"/>
      <c r="M14" s="93">
        <f t="shared" si="4"/>
        <v>540</v>
      </c>
      <c r="N14" s="93">
        <f t="shared" si="4"/>
        <v>622</v>
      </c>
      <c r="O14" s="93">
        <f t="shared" si="4"/>
        <v>678</v>
      </c>
      <c r="P14" s="93">
        <f t="shared" si="4"/>
        <v>724</v>
      </c>
      <c r="Q14" s="93">
        <f t="shared" si="4"/>
        <v>788</v>
      </c>
      <c r="R14" s="93">
        <f t="shared" si="4"/>
        <v>880</v>
      </c>
      <c r="S14" s="93">
        <f t="shared" si="4"/>
        <v>937</v>
      </c>
      <c r="T14" s="92">
        <f>S14*(1+ReajBenef!T108)</f>
        <v>937</v>
      </c>
      <c r="U14" s="92">
        <f>T14*(1+ReajBenef!U108)</f>
        <v>941.68499999999995</v>
      </c>
      <c r="V14" s="92">
        <f>U14*(1+ReajBenef!V108)</f>
        <v>965.13295649999986</v>
      </c>
      <c r="W14" s="92">
        <f>V14*(1+ReajBenef!W108)</f>
        <v>989.21178029629425</v>
      </c>
      <c r="X14" s="92">
        <f>W14*(1+ReajBenef!X108)</f>
        <v>1014.7829048169534</v>
      </c>
      <c r="Y14" s="92">
        <f>X14*(1+ReajBenef!Y108)</f>
        <v>1043.9388445092425</v>
      </c>
      <c r="Z14" s="92">
        <f>Y14*(1+ReajBenef!Z108)</f>
        <v>1073.2368156199686</v>
      </c>
      <c r="AA14" s="92">
        <f>Z14*(1+ReajBenef!AA108)</f>
        <v>1102.9081322360062</v>
      </c>
      <c r="AB14" s="92">
        <f>AA14*(1+ReajBenef!AB108)</f>
        <v>1132.6632595854021</v>
      </c>
      <c r="AC14" s="92">
        <f>AB14*(1+ReajBenef!AC108)</f>
        <v>1162.4484604314405</v>
      </c>
      <c r="AD14" s="92">
        <f>AC14*(1+ReajBenef!AD108)</f>
        <v>1192.2048635310211</v>
      </c>
      <c r="AE14" s="92">
        <f>AD14*(1+ReajBenef!AE108)</f>
        <v>1221.8854314935334</v>
      </c>
      <c r="AF14" s="92">
        <f>AE14*(1+ReajBenef!AF108)</f>
        <v>1251.4142197377846</v>
      </c>
      <c r="AG14" s="92">
        <f>AF14*(1+ReajBenef!AG108)</f>
        <v>1280.7056436476412</v>
      </c>
      <c r="AH14" s="92">
        <f>AG14*(1+ReajBenef!AH108)</f>
        <v>1309.771829990862</v>
      </c>
      <c r="AI14" s="92">
        <f>AH14*(1+ReajBenef!AI108)</f>
        <v>1338.5577737900192</v>
      </c>
      <c r="AJ14" s="92">
        <f>AI14*(1+ReajBenef!AJ108)</f>
        <v>1367.0540374601928</v>
      </c>
      <c r="AK14" s="92">
        <f>AJ14*(1+ReajBenef!AK108)</f>
        <v>1395.1554550479293</v>
      </c>
      <c r="AL14" s="92">
        <f>AK14*(1+ReajBenef!AL108)</f>
        <v>1422.7953816552699</v>
      </c>
      <c r="AM14" s="92">
        <f>AL14*(1+ReajBenef!AM108)</f>
        <v>1449.9970011501848</v>
      </c>
      <c r="AN14" s="92">
        <f>AM14*(1+ReajBenef!AN108)</f>
        <v>1476.5781969475954</v>
      </c>
      <c r="AO14" s="92">
        <f>AN14*(1+ReajBenef!AO108)</f>
        <v>1502.5268143389369</v>
      </c>
      <c r="AP14" s="92">
        <f>AO14*(1+ReajBenef!AP108)</f>
        <v>1527.8599233851558</v>
      </c>
      <c r="AQ14" s="92">
        <f>AP14*(1+ReajBenef!AQ108)</f>
        <v>1552.5527327591994</v>
      </c>
      <c r="AR14" s="92">
        <f>AQ14*(1+ReajBenef!AR108)</f>
        <v>1576.554557997458</v>
      </c>
      <c r="AS14" s="92">
        <f>AR14*(1+ReajBenef!AS108)</f>
        <v>1599.9293537034291</v>
      </c>
      <c r="AT14" s="92">
        <f>AS14*(1+ReajBenef!AT108)</f>
        <v>1622.6943687788105</v>
      </c>
      <c r="AU14" s="92">
        <f>AT14*(1+ReajBenef!AU108)</f>
        <v>1644.8431814070727</v>
      </c>
      <c r="AV14" s="92">
        <f>AU14*(1+ReajBenef!AV108)</f>
        <v>1666.297524030062</v>
      </c>
      <c r="AW14" s="92">
        <f>AV14*(1+ReajBenef!AW108)</f>
        <v>1687.1623180371992</v>
      </c>
      <c r="AX14" s="92">
        <f>AW14*(1+ReajBenef!AX108)</f>
        <v>1707.4378397294638</v>
      </c>
      <c r="AY14" s="92">
        <f>AX14*(1+ReajBenef!AY108)</f>
        <v>1727.0674616026279</v>
      </c>
      <c r="AZ14" s="92">
        <f>AY14*(1+ReajBenef!AZ108)</f>
        <v>1746.148207954205</v>
      </c>
      <c r="BA14" s="92">
        <f>AZ14*(1+ReajBenef!BA108)</f>
        <v>1764.8144808471868</v>
      </c>
      <c r="BB14" s="92">
        <f>BA14*(1+ReajBenef!BB108)</f>
        <v>1782.9922433826489</v>
      </c>
      <c r="BC14" s="92">
        <f>BB14*(1+ReajBenef!BC108)</f>
        <v>1800.7748580969383</v>
      </c>
      <c r="BD14" s="92">
        <f>BC14*(1+ReajBenef!BD108)</f>
        <v>1817.9632479634652</v>
      </c>
      <c r="BE14" s="92">
        <f>BD14*(1+ReajBenef!BE108)</f>
        <v>1834.7681747468203</v>
      </c>
      <c r="BF14" s="92">
        <f>BE14*(1+ReajBenef!BF108)</f>
        <v>1851.1028888219591</v>
      </c>
      <c r="BG14" s="92">
        <f>BF14*(1+ReajBenef!BG108)</f>
        <v>1867.0036593345169</v>
      </c>
      <c r="BH14" s="92">
        <f>BG14*(1+ReajBenef!BH108)</f>
        <v>1882.6106621752751</v>
      </c>
      <c r="BI14" s="92">
        <f>BH14*(1+ReajBenef!BI108)</f>
        <v>1897.9362641294317</v>
      </c>
      <c r="BJ14" s="92">
        <f>BI14*(1+ReajBenef!BJ108)</f>
        <v>1912.9375063084301</v>
      </c>
    </row>
    <row r="15" spans="1:62" s="12" customFormat="1" ht="19.5" customHeight="1" x14ac:dyDescent="0.3">
      <c r="A15" s="34" t="s">
        <v>160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94"/>
      <c r="M15" s="93">
        <f t="shared" si="4"/>
        <v>540</v>
      </c>
      <c r="N15" s="93">
        <f t="shared" si="4"/>
        <v>622</v>
      </c>
      <c r="O15" s="93">
        <f t="shared" si="4"/>
        <v>678</v>
      </c>
      <c r="P15" s="93">
        <f t="shared" si="4"/>
        <v>724</v>
      </c>
      <c r="Q15" s="93">
        <f t="shared" si="4"/>
        <v>788</v>
      </c>
      <c r="R15" s="93">
        <f t="shared" si="4"/>
        <v>880</v>
      </c>
      <c r="S15" s="93">
        <f t="shared" si="4"/>
        <v>937</v>
      </c>
      <c r="T15" s="92">
        <f>S15*(1+ReajBenef!T109)</f>
        <v>937</v>
      </c>
      <c r="U15" s="92">
        <f>T15*(1+ReajBenef!U109)</f>
        <v>941.68499999999995</v>
      </c>
      <c r="V15" s="92">
        <f>U15*(1+ReajBenef!V109)</f>
        <v>965.13295649999986</v>
      </c>
      <c r="W15" s="92">
        <f>V15*(1+ReajBenef!W109)</f>
        <v>989.21178029629425</v>
      </c>
      <c r="X15" s="92">
        <f>W15*(1+ReajBenef!X109)</f>
        <v>1014.7829048169534</v>
      </c>
      <c r="Y15" s="92">
        <f>X15*(1+ReajBenef!Y109)</f>
        <v>1043.9388445092425</v>
      </c>
      <c r="Z15" s="92">
        <f>Y15*(1+ReajBenef!Z109)</f>
        <v>1073.2368156199686</v>
      </c>
      <c r="AA15" s="92">
        <f>Z15*(1+ReajBenef!AA109)</f>
        <v>1102.9081322360062</v>
      </c>
      <c r="AB15" s="92">
        <f>AA15*(1+ReajBenef!AB109)</f>
        <v>1132.6632595854021</v>
      </c>
      <c r="AC15" s="92">
        <f>AB15*(1+ReajBenef!AC109)</f>
        <v>1162.4484604314405</v>
      </c>
      <c r="AD15" s="92">
        <f>AC15*(1+ReajBenef!AD109)</f>
        <v>1192.2048635310211</v>
      </c>
      <c r="AE15" s="92">
        <f>AD15*(1+ReajBenef!AE109)</f>
        <v>1221.8854314935334</v>
      </c>
      <c r="AF15" s="92">
        <f>AE15*(1+ReajBenef!AF109)</f>
        <v>1251.4142197377846</v>
      </c>
      <c r="AG15" s="92">
        <f>AF15*(1+ReajBenef!AG109)</f>
        <v>1280.7056436476412</v>
      </c>
      <c r="AH15" s="92">
        <f>AG15*(1+ReajBenef!AH109)</f>
        <v>1309.771829990862</v>
      </c>
      <c r="AI15" s="92">
        <f>AH15*(1+ReajBenef!AI109)</f>
        <v>1338.5577737900192</v>
      </c>
      <c r="AJ15" s="92">
        <f>AI15*(1+ReajBenef!AJ109)</f>
        <v>1367.0540374601928</v>
      </c>
      <c r="AK15" s="92">
        <f>AJ15*(1+ReajBenef!AK109)</f>
        <v>1395.1554550479293</v>
      </c>
      <c r="AL15" s="92">
        <f>AK15*(1+ReajBenef!AL109)</f>
        <v>1422.7953816552699</v>
      </c>
      <c r="AM15" s="92">
        <f>AL15*(1+ReajBenef!AM109)</f>
        <v>1449.9970011501848</v>
      </c>
      <c r="AN15" s="92">
        <f>AM15*(1+ReajBenef!AN109)</f>
        <v>1476.5781969475954</v>
      </c>
      <c r="AO15" s="92">
        <f>AN15*(1+ReajBenef!AO109)</f>
        <v>1502.5268143389369</v>
      </c>
      <c r="AP15" s="92">
        <f>AO15*(1+ReajBenef!AP109)</f>
        <v>1527.8599233851558</v>
      </c>
      <c r="AQ15" s="92">
        <f>AP15*(1+ReajBenef!AQ109)</f>
        <v>1552.5527327591994</v>
      </c>
      <c r="AR15" s="92">
        <f>AQ15*(1+ReajBenef!AR109)</f>
        <v>1576.554557997458</v>
      </c>
      <c r="AS15" s="92">
        <f>AR15*(1+ReajBenef!AS109)</f>
        <v>1599.9293537034291</v>
      </c>
      <c r="AT15" s="92">
        <f>AS15*(1+ReajBenef!AT109)</f>
        <v>1622.6943687788105</v>
      </c>
      <c r="AU15" s="92">
        <f>AT15*(1+ReajBenef!AU109)</f>
        <v>1644.8431814070727</v>
      </c>
      <c r="AV15" s="92">
        <f>AU15*(1+ReajBenef!AV109)</f>
        <v>1666.297524030062</v>
      </c>
      <c r="AW15" s="92">
        <f>AV15*(1+ReajBenef!AW109)</f>
        <v>1687.1623180371992</v>
      </c>
      <c r="AX15" s="92">
        <f>AW15*(1+ReajBenef!AX109)</f>
        <v>1707.4378397294638</v>
      </c>
      <c r="AY15" s="92">
        <f>AX15*(1+ReajBenef!AY109)</f>
        <v>1727.0674616026279</v>
      </c>
      <c r="AZ15" s="92">
        <f>AY15*(1+ReajBenef!AZ109)</f>
        <v>1746.148207954205</v>
      </c>
      <c r="BA15" s="92">
        <f>AZ15*(1+ReajBenef!BA109)</f>
        <v>1764.8144808471868</v>
      </c>
      <c r="BB15" s="92">
        <f>BA15*(1+ReajBenef!BB109)</f>
        <v>1782.9922433826489</v>
      </c>
      <c r="BC15" s="92">
        <f>BB15*(1+ReajBenef!BC109)</f>
        <v>1800.7748580969383</v>
      </c>
      <c r="BD15" s="92">
        <f>BC15*(1+ReajBenef!BD109)</f>
        <v>1817.9632479634652</v>
      </c>
      <c r="BE15" s="92">
        <f>BD15*(1+ReajBenef!BE109)</f>
        <v>1834.7681747468203</v>
      </c>
      <c r="BF15" s="92">
        <f>BE15*(1+ReajBenef!BF109)</f>
        <v>1851.1028888219591</v>
      </c>
      <c r="BG15" s="92">
        <f>BF15*(1+ReajBenef!BG109)</f>
        <v>1867.0036593345169</v>
      </c>
      <c r="BH15" s="92">
        <f>BG15*(1+ReajBenef!BH109)</f>
        <v>1882.6106621752751</v>
      </c>
      <c r="BI15" s="92">
        <f>BH15*(1+ReajBenef!BI109)</f>
        <v>1897.9362641294317</v>
      </c>
      <c r="BJ15" s="92">
        <f>BI15*(1+ReajBenef!BJ109)</f>
        <v>1912.9375063084301</v>
      </c>
    </row>
    <row r="16" spans="1:62" s="12" customFormat="1" ht="19.5" customHeight="1" x14ac:dyDescent="0.3">
      <c r="A16" s="34" t="s">
        <v>159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94"/>
      <c r="M16" s="93">
        <f t="shared" si="4"/>
        <v>540</v>
      </c>
      <c r="N16" s="93">
        <f t="shared" si="4"/>
        <v>622</v>
      </c>
      <c r="O16" s="93">
        <f t="shared" si="4"/>
        <v>678</v>
      </c>
      <c r="P16" s="93">
        <f t="shared" si="4"/>
        <v>724</v>
      </c>
      <c r="Q16" s="93">
        <f t="shared" si="4"/>
        <v>788</v>
      </c>
      <c r="R16" s="93">
        <f t="shared" si="4"/>
        <v>880</v>
      </c>
      <c r="S16" s="93">
        <f t="shared" si="4"/>
        <v>937</v>
      </c>
      <c r="T16" s="92">
        <f>S16*(1+ReajBenef!T110)</f>
        <v>937</v>
      </c>
      <c r="U16" s="92">
        <f>T16*(1+ReajBenef!U110)</f>
        <v>941.68499999999995</v>
      </c>
      <c r="V16" s="92">
        <f>U16*(1+ReajBenef!V110)</f>
        <v>965.13295649999986</v>
      </c>
      <c r="W16" s="92">
        <f>V16*(1+ReajBenef!W110)</f>
        <v>989.21178029629425</v>
      </c>
      <c r="X16" s="92">
        <f>W16*(1+ReajBenef!X110)</f>
        <v>1014.7829048169534</v>
      </c>
      <c r="Y16" s="92">
        <f>X16*(1+ReajBenef!Y110)</f>
        <v>1043.9388445092425</v>
      </c>
      <c r="Z16" s="92">
        <f>Y16*(1+ReajBenef!Z110)</f>
        <v>1073.2368156199686</v>
      </c>
      <c r="AA16" s="92">
        <f>Z16*(1+ReajBenef!AA110)</f>
        <v>1102.9081322360062</v>
      </c>
      <c r="AB16" s="92">
        <f>AA16*(1+ReajBenef!AB110)</f>
        <v>1132.6632595854021</v>
      </c>
      <c r="AC16" s="92">
        <f>AB16*(1+ReajBenef!AC110)</f>
        <v>1162.4484604314405</v>
      </c>
      <c r="AD16" s="92">
        <f>AC16*(1+ReajBenef!AD110)</f>
        <v>1192.2048635310211</v>
      </c>
      <c r="AE16" s="92">
        <f>AD16*(1+ReajBenef!AE110)</f>
        <v>1221.8854314935334</v>
      </c>
      <c r="AF16" s="92">
        <f>AE16*(1+ReajBenef!AF110)</f>
        <v>1251.4142197377846</v>
      </c>
      <c r="AG16" s="92">
        <f>AF16*(1+ReajBenef!AG110)</f>
        <v>1280.7056436476412</v>
      </c>
      <c r="AH16" s="92">
        <f>AG16*(1+ReajBenef!AH110)</f>
        <v>1309.771829990862</v>
      </c>
      <c r="AI16" s="92">
        <f>AH16*(1+ReajBenef!AI110)</f>
        <v>1338.5577737900192</v>
      </c>
      <c r="AJ16" s="92">
        <f>AI16*(1+ReajBenef!AJ110)</f>
        <v>1367.0540374601928</v>
      </c>
      <c r="AK16" s="92">
        <f>AJ16*(1+ReajBenef!AK110)</f>
        <v>1395.1554550479293</v>
      </c>
      <c r="AL16" s="92">
        <f>AK16*(1+ReajBenef!AL110)</f>
        <v>1422.7953816552699</v>
      </c>
      <c r="AM16" s="92">
        <f>AL16*(1+ReajBenef!AM110)</f>
        <v>1449.9970011501848</v>
      </c>
      <c r="AN16" s="92">
        <f>AM16*(1+ReajBenef!AN110)</f>
        <v>1476.5781969475954</v>
      </c>
      <c r="AO16" s="92">
        <f>AN16*(1+ReajBenef!AO110)</f>
        <v>1502.5268143389369</v>
      </c>
      <c r="AP16" s="92">
        <f>AO16*(1+ReajBenef!AP110)</f>
        <v>1527.8599233851558</v>
      </c>
      <c r="AQ16" s="92">
        <f>AP16*(1+ReajBenef!AQ110)</f>
        <v>1552.5527327591994</v>
      </c>
      <c r="AR16" s="92">
        <f>AQ16*(1+ReajBenef!AR110)</f>
        <v>1576.554557997458</v>
      </c>
      <c r="AS16" s="92">
        <f>AR16*(1+ReajBenef!AS110)</f>
        <v>1599.9293537034291</v>
      </c>
      <c r="AT16" s="92">
        <f>AS16*(1+ReajBenef!AT110)</f>
        <v>1622.6943687788105</v>
      </c>
      <c r="AU16" s="92">
        <f>AT16*(1+ReajBenef!AU110)</f>
        <v>1644.8431814070727</v>
      </c>
      <c r="AV16" s="92">
        <f>AU16*(1+ReajBenef!AV110)</f>
        <v>1666.297524030062</v>
      </c>
      <c r="AW16" s="92">
        <f>AV16*(1+ReajBenef!AW110)</f>
        <v>1687.1623180371992</v>
      </c>
      <c r="AX16" s="92">
        <f>AW16*(1+ReajBenef!AX110)</f>
        <v>1707.4378397294638</v>
      </c>
      <c r="AY16" s="92">
        <f>AX16*(1+ReajBenef!AY110)</f>
        <v>1727.0674616026279</v>
      </c>
      <c r="AZ16" s="92">
        <f>AY16*(1+ReajBenef!AZ110)</f>
        <v>1746.148207954205</v>
      </c>
      <c r="BA16" s="92">
        <f>AZ16*(1+ReajBenef!BA110)</f>
        <v>1764.8144808471868</v>
      </c>
      <c r="BB16" s="92">
        <f>BA16*(1+ReajBenef!BB110)</f>
        <v>1782.9922433826489</v>
      </c>
      <c r="BC16" s="92">
        <f>BB16*(1+ReajBenef!BC110)</f>
        <v>1800.7748580969383</v>
      </c>
      <c r="BD16" s="92">
        <f>BC16*(1+ReajBenef!BD110)</f>
        <v>1817.9632479634652</v>
      </c>
      <c r="BE16" s="92">
        <f>BD16*(1+ReajBenef!BE110)</f>
        <v>1834.7681747468203</v>
      </c>
      <c r="BF16" s="92">
        <f>BE16*(1+ReajBenef!BF110)</f>
        <v>1851.1028888219591</v>
      </c>
      <c r="BG16" s="92">
        <f>BF16*(1+ReajBenef!BG110)</f>
        <v>1867.0036593345169</v>
      </c>
      <c r="BH16" s="92">
        <f>BG16*(1+ReajBenef!BH110)</f>
        <v>1882.6106621752751</v>
      </c>
      <c r="BI16" s="92">
        <f>BH16*(1+ReajBenef!BI110)</f>
        <v>1897.9362641294317</v>
      </c>
      <c r="BJ16" s="92">
        <f>BI16*(1+ReajBenef!BJ110)</f>
        <v>1912.9375063084301</v>
      </c>
    </row>
    <row r="17" spans="1:62" s="12" customFormat="1" ht="19.5" customHeight="1" x14ac:dyDescent="0.3">
      <c r="A17" s="34" t="s">
        <v>158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94"/>
      <c r="M17" s="93">
        <f t="shared" si="4"/>
        <v>540</v>
      </c>
      <c r="N17" s="93">
        <f t="shared" si="4"/>
        <v>622</v>
      </c>
      <c r="O17" s="93">
        <f t="shared" si="4"/>
        <v>678</v>
      </c>
      <c r="P17" s="93">
        <f t="shared" si="4"/>
        <v>724</v>
      </c>
      <c r="Q17" s="93">
        <f t="shared" si="4"/>
        <v>788</v>
      </c>
      <c r="R17" s="93">
        <f t="shared" si="4"/>
        <v>880</v>
      </c>
      <c r="S17" s="93">
        <f t="shared" si="4"/>
        <v>937</v>
      </c>
      <c r="T17" s="92">
        <f>S17*(1+ReajBenef!T111)</f>
        <v>937</v>
      </c>
      <c r="U17" s="92">
        <f>T17*(1+ReajBenef!U111)</f>
        <v>941.68499999999995</v>
      </c>
      <c r="V17" s="92">
        <f>U17*(1+ReajBenef!V111)</f>
        <v>965.13295649999986</v>
      </c>
      <c r="W17" s="92">
        <f>V17*(1+ReajBenef!W111)</f>
        <v>989.21178029629425</v>
      </c>
      <c r="X17" s="92">
        <f>W17*(1+ReajBenef!X111)</f>
        <v>1014.7829048169534</v>
      </c>
      <c r="Y17" s="92">
        <f>X17*(1+ReajBenef!Y111)</f>
        <v>1043.9388445092425</v>
      </c>
      <c r="Z17" s="92">
        <f>Y17*(1+ReajBenef!Z111)</f>
        <v>1073.2368156199686</v>
      </c>
      <c r="AA17" s="92">
        <f>Z17*(1+ReajBenef!AA111)</f>
        <v>1102.9081322360062</v>
      </c>
      <c r="AB17" s="92">
        <f>AA17*(1+ReajBenef!AB111)</f>
        <v>1132.6632595854021</v>
      </c>
      <c r="AC17" s="92">
        <f>AB17*(1+ReajBenef!AC111)</f>
        <v>1162.4484604314405</v>
      </c>
      <c r="AD17" s="92">
        <f>AC17*(1+ReajBenef!AD111)</f>
        <v>1192.2048635310211</v>
      </c>
      <c r="AE17" s="92">
        <f>AD17*(1+ReajBenef!AE111)</f>
        <v>1221.8854314935334</v>
      </c>
      <c r="AF17" s="92">
        <f>AE17*(1+ReajBenef!AF111)</f>
        <v>1251.4142197377846</v>
      </c>
      <c r="AG17" s="92">
        <f>AF17*(1+ReajBenef!AG111)</f>
        <v>1280.7056436476412</v>
      </c>
      <c r="AH17" s="92">
        <f>AG17*(1+ReajBenef!AH111)</f>
        <v>1309.771829990862</v>
      </c>
      <c r="AI17" s="92">
        <f>AH17*(1+ReajBenef!AI111)</f>
        <v>1338.5577737900192</v>
      </c>
      <c r="AJ17" s="92">
        <f>AI17*(1+ReajBenef!AJ111)</f>
        <v>1367.0540374601928</v>
      </c>
      <c r="AK17" s="92">
        <f>AJ17*(1+ReajBenef!AK111)</f>
        <v>1395.1554550479293</v>
      </c>
      <c r="AL17" s="92">
        <f>AK17*(1+ReajBenef!AL111)</f>
        <v>1422.7953816552699</v>
      </c>
      <c r="AM17" s="92">
        <f>AL17*(1+ReajBenef!AM111)</f>
        <v>1449.9970011501848</v>
      </c>
      <c r="AN17" s="92">
        <f>AM17*(1+ReajBenef!AN111)</f>
        <v>1476.5781969475954</v>
      </c>
      <c r="AO17" s="92">
        <f>AN17*(1+ReajBenef!AO111)</f>
        <v>1502.5268143389369</v>
      </c>
      <c r="AP17" s="92">
        <f>AO17*(1+ReajBenef!AP111)</f>
        <v>1527.8599233851558</v>
      </c>
      <c r="AQ17" s="92">
        <f>AP17*(1+ReajBenef!AQ111)</f>
        <v>1552.5527327591994</v>
      </c>
      <c r="AR17" s="92">
        <f>AQ17*(1+ReajBenef!AR111)</f>
        <v>1576.554557997458</v>
      </c>
      <c r="AS17" s="92">
        <f>AR17*(1+ReajBenef!AS111)</f>
        <v>1599.9293537034291</v>
      </c>
      <c r="AT17" s="92">
        <f>AS17*(1+ReajBenef!AT111)</f>
        <v>1622.6943687788105</v>
      </c>
      <c r="AU17" s="92">
        <f>AT17*(1+ReajBenef!AU111)</f>
        <v>1644.8431814070727</v>
      </c>
      <c r="AV17" s="92">
        <f>AU17*(1+ReajBenef!AV111)</f>
        <v>1666.297524030062</v>
      </c>
      <c r="AW17" s="92">
        <f>AV17*(1+ReajBenef!AW111)</f>
        <v>1687.1623180371992</v>
      </c>
      <c r="AX17" s="92">
        <f>AW17*(1+ReajBenef!AX111)</f>
        <v>1707.4378397294638</v>
      </c>
      <c r="AY17" s="92">
        <f>AX17*(1+ReajBenef!AY111)</f>
        <v>1727.0674616026279</v>
      </c>
      <c r="AZ17" s="92">
        <f>AY17*(1+ReajBenef!AZ111)</f>
        <v>1746.148207954205</v>
      </c>
      <c r="BA17" s="92">
        <f>AZ17*(1+ReajBenef!BA111)</f>
        <v>1764.8144808471868</v>
      </c>
      <c r="BB17" s="92">
        <f>BA17*(1+ReajBenef!BB111)</f>
        <v>1782.9922433826489</v>
      </c>
      <c r="BC17" s="92">
        <f>BB17*(1+ReajBenef!BC111)</f>
        <v>1800.7748580969383</v>
      </c>
      <c r="BD17" s="92">
        <f>BC17*(1+ReajBenef!BD111)</f>
        <v>1817.9632479634652</v>
      </c>
      <c r="BE17" s="92">
        <f>BD17*(1+ReajBenef!BE111)</f>
        <v>1834.7681747468203</v>
      </c>
      <c r="BF17" s="92">
        <f>BE17*(1+ReajBenef!BF111)</f>
        <v>1851.1028888219591</v>
      </c>
      <c r="BG17" s="92">
        <f>BF17*(1+ReajBenef!BG111)</f>
        <v>1867.0036593345169</v>
      </c>
      <c r="BH17" s="92">
        <f>BG17*(1+ReajBenef!BH111)</f>
        <v>1882.6106621752751</v>
      </c>
      <c r="BI17" s="92">
        <f>BH17*(1+ReajBenef!BI111)</f>
        <v>1897.9362641294317</v>
      </c>
      <c r="BJ17" s="92">
        <f>BI17*(1+ReajBenef!BJ111)</f>
        <v>1912.9375063084301</v>
      </c>
    </row>
    <row r="18" spans="1:62" s="12" customFormat="1" ht="19.5" customHeight="1" x14ac:dyDescent="0.3">
      <c r="A18" s="34" t="s">
        <v>157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94"/>
      <c r="M18" s="94">
        <f>[2]ValEsAinvRurH!M$94/[2]EsAinvRurH!M$94*1</f>
        <v>555.46340313842404</v>
      </c>
      <c r="N18" s="94">
        <f>[2]ValEsAinvRurH!N$94/[2]EsAinvRurH!N$94*1</f>
        <v>631.59267371585713</v>
      </c>
      <c r="O18" s="94">
        <f>[2]ValEsAinvRurH!O$94/[2]EsAinvRurH!O$94*1</f>
        <v>687.76093701551849</v>
      </c>
      <c r="P18" s="94">
        <f>[2]ValEsAinvRurH!P$94/[2]EsAinvRurH!P$94*1</f>
        <v>733.84068251719555</v>
      </c>
      <c r="Q18" s="101">
        <f t="shared" ref="Q18:S25" si="5">(P18/P$2)*Q$2</f>
        <v>798.71057710435105</v>
      </c>
      <c r="R18" s="101">
        <f t="shared" si="5"/>
        <v>891.96105057338696</v>
      </c>
      <c r="S18" s="101">
        <f t="shared" si="5"/>
        <v>949.73580044007224</v>
      </c>
      <c r="T18" s="92">
        <f>S18*(1+ReajBenef!T112)</f>
        <v>949.73580044007224</v>
      </c>
      <c r="U18" s="92">
        <f>T18*(1+ReajBenef!U112)</f>
        <v>954.48447944227246</v>
      </c>
      <c r="V18" s="92">
        <f>U18*(1+ReajBenef!V112)</f>
        <v>978.251142980385</v>
      </c>
      <c r="W18" s="92">
        <f>V18*(1+ReajBenef!W112)</f>
        <v>1002.6572486280148</v>
      </c>
      <c r="X18" s="92">
        <f>W18*(1+ReajBenef!X112)</f>
        <v>1028.575938505049</v>
      </c>
      <c r="Y18" s="92">
        <f>X18*(1+ReajBenef!Y112)</f>
        <v>1058.1281687304904</v>
      </c>
      <c r="Z18" s="92">
        <f>Y18*(1+ReajBenef!Z112)</f>
        <v>1087.8243608800269</v>
      </c>
      <c r="AA18" s="92">
        <f>Z18*(1+ReajBenef!AA112)</f>
        <v>1117.8989730854091</v>
      </c>
      <c r="AB18" s="92">
        <f>AA18*(1+ReajBenef!AB112)</f>
        <v>1148.0585351882639</v>
      </c>
      <c r="AC18" s="92">
        <f>AB18*(1+ReajBenef!AC112)</f>
        <v>1178.2485795498228</v>
      </c>
      <c r="AD18" s="92">
        <f>AC18*(1+ReajBenef!AD112)</f>
        <v>1208.40943474299</v>
      </c>
      <c r="AE18" s="92">
        <f>AD18*(1+ReajBenef!AE112)</f>
        <v>1238.4934240401005</v>
      </c>
      <c r="AF18" s="92">
        <f>AE18*(1+ReajBenef!AF112)</f>
        <v>1268.4235706133977</v>
      </c>
      <c r="AG18" s="92">
        <f>AF18*(1+ReajBenef!AG112)</f>
        <v>1298.1131265718366</v>
      </c>
      <c r="AH18" s="92">
        <f>AG18*(1+ReajBenef!AH112)</f>
        <v>1327.5743835114515</v>
      </c>
      <c r="AI18" s="92">
        <f>AH18*(1+ReajBenef!AI112)</f>
        <v>1356.7515888215</v>
      </c>
      <c r="AJ18" s="92">
        <f>AI18*(1+ReajBenef!AJ112)</f>
        <v>1385.6351766404368</v>
      </c>
      <c r="AK18" s="92">
        <f>AJ18*(1+ReajBenef!AK112)</f>
        <v>1414.1185515883446</v>
      </c>
      <c r="AL18" s="92">
        <f>AK18*(1+ReajBenef!AL112)</f>
        <v>1442.1341629229526</v>
      </c>
      <c r="AM18" s="92">
        <f>AL18*(1+ReajBenef!AM112)</f>
        <v>1469.7055096297499</v>
      </c>
      <c r="AN18" s="92">
        <f>AM18*(1+ReajBenef!AN112)</f>
        <v>1496.6479997762899</v>
      </c>
      <c r="AO18" s="92">
        <f>AN18*(1+ReajBenef!AO112)</f>
        <v>1522.9493134459578</v>
      </c>
      <c r="AP18" s="92">
        <f>AO18*(1+ReajBenef!AP112)</f>
        <v>1548.6267527177254</v>
      </c>
      <c r="AQ18" s="92">
        <f>AP18*(1+ReajBenef!AQ112)</f>
        <v>1573.6551892982711</v>
      </c>
      <c r="AR18" s="92">
        <f>AQ18*(1+ReajBenef!AR112)</f>
        <v>1597.9832498155392</v>
      </c>
      <c r="AS18" s="92">
        <f>AR18*(1+ReajBenef!AS112)</f>
        <v>1621.6757581505806</v>
      </c>
      <c r="AT18" s="92">
        <f>AS18*(1+ReajBenef!AT112)</f>
        <v>1644.7501976539399</v>
      </c>
      <c r="AU18" s="92">
        <f>AT18*(1+ReajBenef!AU112)</f>
        <v>1667.2000592230966</v>
      </c>
      <c r="AV18" s="92">
        <f>AU18*(1+ReajBenef!AV112)</f>
        <v>1688.9460114791909</v>
      </c>
      <c r="AW18" s="92">
        <f>AV18*(1+ReajBenef!AW112)</f>
        <v>1710.0944019139674</v>
      </c>
      <c r="AX18" s="92">
        <f>AW18*(1+ReajBenef!AX112)</f>
        <v>1730.6455105839175</v>
      </c>
      <c r="AY18" s="92">
        <f>AX18*(1+ReajBenef!AY112)</f>
        <v>1750.5419402979469</v>
      </c>
      <c r="AZ18" s="92">
        <f>AY18*(1+ReajBenef!AZ112)</f>
        <v>1769.8820341178073</v>
      </c>
      <c r="BA18" s="92">
        <f>AZ18*(1+ReajBenef!BA112)</f>
        <v>1788.8020209131637</v>
      </c>
      <c r="BB18" s="92">
        <f>BA18*(1+ReajBenef!BB112)</f>
        <v>1807.2268574679413</v>
      </c>
      <c r="BC18" s="92">
        <f>BB18*(1+ReajBenef!BC112)</f>
        <v>1825.2511753116905</v>
      </c>
      <c r="BD18" s="92">
        <f>BC18*(1+ReajBenef!BD112)</f>
        <v>1842.6731915423863</v>
      </c>
      <c r="BE18" s="92">
        <f>BD18*(1+ReajBenef!BE112)</f>
        <v>1859.7065326202162</v>
      </c>
      <c r="BF18" s="92">
        <f>BE18*(1+ReajBenef!BF112)</f>
        <v>1876.2632698103037</v>
      </c>
      <c r="BG18" s="92">
        <f>BF18*(1+ReajBenef!BG112)</f>
        <v>1892.3801652322438</v>
      </c>
      <c r="BH18" s="92">
        <f>BG18*(1+ReajBenef!BH112)</f>
        <v>1908.1993000619536</v>
      </c>
      <c r="BI18" s="92">
        <f>BH18*(1+ReajBenef!BI112)</f>
        <v>1923.733209175248</v>
      </c>
      <c r="BJ18" s="92">
        <f>BI18*(1+ReajBenef!BJ112)</f>
        <v>1938.9383497819358</v>
      </c>
    </row>
    <row r="19" spans="1:62" s="12" customFormat="1" ht="19.5" customHeight="1" x14ac:dyDescent="0.3">
      <c r="A19" s="34" t="s">
        <v>156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94"/>
      <c r="M19" s="94">
        <f>[2]ValEsAinvRurM!M$94/[2]EsAinvRurM!M$94*1</f>
        <v>546.92668507150358</v>
      </c>
      <c r="N19" s="94">
        <f>[2]ValEsAinvRurM!N$94/[2]EsAinvRurM!N$94*1</f>
        <v>623.62310969143653</v>
      </c>
      <c r="O19" s="94">
        <f>[2]ValEsAinvRurM!O$94/[2]EsAinvRurM!O$94*1</f>
        <v>679.61611610856949</v>
      </c>
      <c r="P19" s="94">
        <f>[2]ValEsAinvRurM!P$94/[2]EsAinvRurM!P$94*1</f>
        <v>725.62506982581135</v>
      </c>
      <c r="Q19" s="101">
        <f t="shared" si="5"/>
        <v>789.76872240709849</v>
      </c>
      <c r="R19" s="101">
        <f t="shared" si="5"/>
        <v>881.97522299269883</v>
      </c>
      <c r="S19" s="101">
        <f t="shared" si="5"/>
        <v>939.10316357290765</v>
      </c>
      <c r="T19" s="92">
        <f>S19*(1+ReajBenef!T113)</f>
        <v>939.10316357290765</v>
      </c>
      <c r="U19" s="92">
        <f>T19*(1+ReajBenef!U113)</f>
        <v>943.79867939077212</v>
      </c>
      <c r="V19" s="92">
        <f>U19*(1+ReajBenef!V113)</f>
        <v>967.29926650760228</v>
      </c>
      <c r="W19" s="92">
        <f>V19*(1+ReajBenef!W113)</f>
        <v>991.43213694753263</v>
      </c>
      <c r="X19" s="92">
        <f>W19*(1+ReajBenef!X113)</f>
        <v>1017.0606576876263</v>
      </c>
      <c r="Y19" s="92">
        <f>X19*(1+ReajBenef!Y113)</f>
        <v>1046.2820399736131</v>
      </c>
      <c r="Z19" s="92">
        <f>Y19*(1+ReajBenef!Z113)</f>
        <v>1075.6457724777226</v>
      </c>
      <c r="AA19" s="92">
        <f>Z19*(1+ReajBenef!AA113)</f>
        <v>1105.3836884878551</v>
      </c>
      <c r="AB19" s="92">
        <f>AA19*(1+ReajBenef!AB113)</f>
        <v>1135.2056033505366</v>
      </c>
      <c r="AC19" s="92">
        <f>AB19*(1+ReajBenef!AC113)</f>
        <v>1165.0576592119764</v>
      </c>
      <c r="AD19" s="92">
        <f>AC19*(1+ReajBenef!AD113)</f>
        <v>1194.8808526883552</v>
      </c>
      <c r="AE19" s="92">
        <f>AD19*(1+ReajBenef!AE113)</f>
        <v>1224.6280408102718</v>
      </c>
      <c r="AF19" s="92">
        <f>AE19*(1+ReajBenef!AF113)</f>
        <v>1254.2231085334852</v>
      </c>
      <c r="AG19" s="92">
        <f>AF19*(1+ReajBenef!AG113)</f>
        <v>1283.5802791410642</v>
      </c>
      <c r="AH19" s="92">
        <f>AG19*(1+ReajBenef!AH113)</f>
        <v>1312.7117066201661</v>
      </c>
      <c r="AI19" s="92">
        <f>AH19*(1+ReajBenef!AI113)</f>
        <v>1341.5622625307535</v>
      </c>
      <c r="AJ19" s="92">
        <f>AI19*(1+ReajBenef!AJ113)</f>
        <v>1370.1224881045721</v>
      </c>
      <c r="AK19" s="92">
        <f>AJ19*(1+ReajBenef!AK113)</f>
        <v>1398.2869813356572</v>
      </c>
      <c r="AL19" s="92">
        <f>AK19*(1+ReajBenef!AL113)</f>
        <v>1425.9889477368063</v>
      </c>
      <c r="AM19" s="92">
        <f>AL19*(1+ReajBenef!AM113)</f>
        <v>1453.2516232138405</v>
      </c>
      <c r="AN19" s="92">
        <f>AM19*(1+ReajBenef!AN113)</f>
        <v>1479.8924824079697</v>
      </c>
      <c r="AO19" s="92">
        <f>AN19*(1+ReajBenef!AO113)</f>
        <v>1505.8993433285159</v>
      </c>
      <c r="AP19" s="92">
        <f>AO19*(1+ReajBenef!AP113)</f>
        <v>1531.2893143513991</v>
      </c>
      <c r="AQ19" s="92">
        <f>AP19*(1+ReajBenef!AQ113)</f>
        <v>1556.0375485036586</v>
      </c>
      <c r="AR19" s="92">
        <f>AQ19*(1+ReajBenef!AR113)</f>
        <v>1580.0932475567779</v>
      </c>
      <c r="AS19" s="92">
        <f>AR19*(1+ReajBenef!AS113)</f>
        <v>1603.5205096649402</v>
      </c>
      <c r="AT19" s="92">
        <f>AS19*(1+ReajBenef!AT113)</f>
        <v>1626.3366224462375</v>
      </c>
      <c r="AU19" s="92">
        <f>AT19*(1+ReajBenef!AU113)</f>
        <v>1648.5351496699136</v>
      </c>
      <c r="AV19" s="92">
        <f>AU19*(1+ReajBenef!AV113)</f>
        <v>1670.0376481006783</v>
      </c>
      <c r="AW19" s="92">
        <f>AV19*(1+ReajBenef!AW113)</f>
        <v>1690.9492746315209</v>
      </c>
      <c r="AX19" s="92">
        <f>AW19*(1+ReajBenef!AX113)</f>
        <v>1711.2703061835987</v>
      </c>
      <c r="AY19" s="92">
        <f>AX19*(1+ReajBenef!AY113)</f>
        <v>1730.9439881481967</v>
      </c>
      <c r="AZ19" s="92">
        <f>AY19*(1+ReajBenef!AZ113)</f>
        <v>1750.0675626008097</v>
      </c>
      <c r="BA19" s="92">
        <f>AZ19*(1+ReajBenef!BA113)</f>
        <v>1768.7757332794804</v>
      </c>
      <c r="BB19" s="92">
        <f>BA19*(1+ReajBenef!BB113)</f>
        <v>1786.9942971041651</v>
      </c>
      <c r="BC19" s="92">
        <f>BB19*(1+ReajBenef!BC113)</f>
        <v>1804.8168261701067</v>
      </c>
      <c r="BD19" s="92">
        <f>BC19*(1+ReajBenef!BD113)</f>
        <v>1822.0437966080788</v>
      </c>
      <c r="BE19" s="92">
        <f>BD19*(1+ReajBenef!BE113)</f>
        <v>1838.8864432525397</v>
      </c>
      <c r="BF19" s="92">
        <f>BE19*(1+ReajBenef!BF113)</f>
        <v>1855.257821762702</v>
      </c>
      <c r="BG19" s="92">
        <f>BF19*(1+ReajBenef!BG113)</f>
        <v>1871.1942826928939</v>
      </c>
      <c r="BH19" s="92">
        <f>BG19*(1+ReajBenef!BH113)</f>
        <v>1886.8363165687183</v>
      </c>
      <c r="BI19" s="92">
        <f>BH19*(1+ReajBenef!BI113)</f>
        <v>1902.1963179335078</v>
      </c>
      <c r="BJ19" s="92">
        <f>BI19*(1+ReajBenef!BJ113)</f>
        <v>1917.2312314744049</v>
      </c>
    </row>
    <row r="20" spans="1:62" s="12" customFormat="1" ht="19.5" customHeight="1" x14ac:dyDescent="0.3">
      <c r="A20" s="34" t="s">
        <v>155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94"/>
      <c r="M20" s="94">
        <f>[2]ValEsAuxdRurH!M$94/[2]EsAuxdRurH!M$94*1</f>
        <v>546.96734352370436</v>
      </c>
      <c r="N20" s="94">
        <f>[2]ValEsAuxdRurH!N$94/[2]EsAuxdRurH!N$94*1</f>
        <v>623.60382490152347</v>
      </c>
      <c r="O20" s="94">
        <f>[2]ValEsAuxdRurH!O$94/[2]EsAuxdRurH!O$94*1</f>
        <v>679.39816763668216</v>
      </c>
      <c r="P20" s="94">
        <f>[2]ValEsAuxdRurH!P$94/[2]EsAuxdRurH!P$94*1</f>
        <v>725.18224471740245</v>
      </c>
      <c r="Q20" s="101">
        <f t="shared" si="5"/>
        <v>789.28675253772531</v>
      </c>
      <c r="R20" s="101">
        <f t="shared" si="5"/>
        <v>881.43698252943943</v>
      </c>
      <c r="S20" s="101">
        <f t="shared" si="5"/>
        <v>938.53005980691444</v>
      </c>
      <c r="T20" s="92">
        <f>S20*(1+ReajBenef!T114)</f>
        <v>938.53005980691444</v>
      </c>
      <c r="U20" s="92">
        <f>T20*(1+ReajBenef!U114)</f>
        <v>943.22271010594886</v>
      </c>
      <c r="V20" s="92">
        <f>U20*(1+ReajBenef!V114)</f>
        <v>966.70895558758696</v>
      </c>
      <c r="W20" s="92">
        <f>V20*(1+ReajBenef!W114)</f>
        <v>990.82709853061397</v>
      </c>
      <c r="X20" s="92">
        <f>W20*(1+ReajBenef!X114)</f>
        <v>1016.4399790276302</v>
      </c>
      <c r="Y20" s="92">
        <f>X20*(1+ReajBenef!Y114)</f>
        <v>1045.6435284653367</v>
      </c>
      <c r="Z20" s="92">
        <f>Y20*(1+ReajBenef!Z114)</f>
        <v>1074.9893412495107</v>
      </c>
      <c r="AA20" s="92">
        <f>Z20*(1+ReajBenef!AA114)</f>
        <v>1104.709109187824</v>
      </c>
      <c r="AB20" s="92">
        <f>AA20*(1+ReajBenef!AB114)</f>
        <v>1134.5128247169498</v>
      </c>
      <c r="AC20" s="92">
        <f>AB20*(1+ReajBenef!AC114)</f>
        <v>1164.3466628507742</v>
      </c>
      <c r="AD20" s="92">
        <f>AC20*(1+ReajBenef!AD114)</f>
        <v>1194.1516562133015</v>
      </c>
      <c r="AE20" s="92">
        <f>AD20*(1+ReajBenef!AE114)</f>
        <v>1223.8806906049342</v>
      </c>
      <c r="AF20" s="92">
        <f>AE20*(1+ReajBenef!AF114)</f>
        <v>1253.4576974319384</v>
      </c>
      <c r="AG20" s="92">
        <f>AF20*(1+ReajBenef!AG114)</f>
        <v>1282.7969523240915</v>
      </c>
      <c r="AH20" s="92">
        <f>AG20*(1+ReajBenef!AH114)</f>
        <v>1311.9106018513721</v>
      </c>
      <c r="AI20" s="92">
        <f>AH20*(1+ReajBenef!AI114)</f>
        <v>1340.7435512168165</v>
      </c>
      <c r="AJ20" s="92">
        <f>AI20*(1+ReajBenef!AJ114)</f>
        <v>1369.2863474245453</v>
      </c>
      <c r="AK20" s="92">
        <f>AJ20*(1+ReajBenef!AK114)</f>
        <v>1397.4336527919704</v>
      </c>
      <c r="AL20" s="92">
        <f>AK20*(1+ReajBenef!AL114)</f>
        <v>1425.1187135943676</v>
      </c>
      <c r="AM20" s="92">
        <f>AL20*(1+ReajBenef!AM114)</f>
        <v>1452.3647515574492</v>
      </c>
      <c r="AN20" s="92">
        <f>AM20*(1+ReajBenef!AN114)</f>
        <v>1478.9893527116467</v>
      </c>
      <c r="AO20" s="92">
        <f>AN20*(1+ReajBenef!AO114)</f>
        <v>1504.98034250055</v>
      </c>
      <c r="AP20" s="92">
        <f>AO20*(1+ReajBenef!AP114)</f>
        <v>1530.3548188594004</v>
      </c>
      <c r="AQ20" s="92">
        <f>AP20*(1+ReajBenef!AQ114)</f>
        <v>1555.0879499785274</v>
      </c>
      <c r="AR20" s="92">
        <f>AQ20*(1+ReajBenef!AR114)</f>
        <v>1579.1289686299019</v>
      </c>
      <c r="AS20" s="92">
        <f>AR20*(1+ReajBenef!AS114)</f>
        <v>1602.5419338507124</v>
      </c>
      <c r="AT20" s="92">
        <f>AS20*(1+ReajBenef!AT114)</f>
        <v>1625.3441227089868</v>
      </c>
      <c r="AU20" s="92">
        <f>AT20*(1+ReajBenef!AU114)</f>
        <v>1647.5291029017883</v>
      </c>
      <c r="AV20" s="92">
        <f>AU20*(1+ReajBenef!AV114)</f>
        <v>1669.0184790651526</v>
      </c>
      <c r="AW20" s="92">
        <f>AV20*(1+ReajBenef!AW114)</f>
        <v>1689.9173439182766</v>
      </c>
      <c r="AX20" s="92">
        <f>AW20*(1+ReajBenef!AX114)</f>
        <v>1710.2259742133222</v>
      </c>
      <c r="AY20" s="92">
        <f>AX20*(1+ReajBenef!AY114)</f>
        <v>1729.8876499770445</v>
      </c>
      <c r="AZ20" s="92">
        <f>AY20*(1+ReajBenef!AZ114)</f>
        <v>1748.9995539412987</v>
      </c>
      <c r="BA20" s="92">
        <f>AZ20*(1+ReajBenef!BA114)</f>
        <v>1767.6963076388681</v>
      </c>
      <c r="BB20" s="92">
        <f>BA20*(1+ReajBenef!BB114)</f>
        <v>1785.9037532734071</v>
      </c>
      <c r="BC20" s="92">
        <f>BB20*(1+ReajBenef!BC114)</f>
        <v>1803.7154058361875</v>
      </c>
      <c r="BD20" s="92">
        <f>BC20*(1+ReajBenef!BD114)</f>
        <v>1820.9318632208365</v>
      </c>
      <c r="BE20" s="92">
        <f>BD20*(1+ReajBenef!BE114)</f>
        <v>1837.7642313521417</v>
      </c>
      <c r="BF20" s="92">
        <f>BE20*(1+ReajBenef!BF114)</f>
        <v>1854.1256189485869</v>
      </c>
      <c r="BG20" s="92">
        <f>BF20*(1+ReajBenef!BG114)</f>
        <v>1870.0523543809529</v>
      </c>
      <c r="BH20" s="92">
        <f>BG20*(1+ReajBenef!BH114)</f>
        <v>1885.6848424380964</v>
      </c>
      <c r="BI20" s="92">
        <f>BH20*(1+ReajBenef!BI114)</f>
        <v>1901.0354700993682</v>
      </c>
      <c r="BJ20" s="92">
        <f>BI20*(1+ReajBenef!BJ114)</f>
        <v>1916.0612083271519</v>
      </c>
    </row>
    <row r="21" spans="1:62" s="12" customFormat="1" ht="19.5" customHeight="1" x14ac:dyDescent="0.3">
      <c r="A21" s="34" t="s">
        <v>154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94"/>
      <c r="M21" s="94">
        <f>[2]ValEsAuxdRurM!M$94/[2]EsAuxdRurM!M$94*1</f>
        <v>545.30496023744956</v>
      </c>
      <c r="N21" s="94">
        <f>[2]ValEsAuxdRurM!N$94/[2]EsAuxdRurM!N$94*1</f>
        <v>622.22635962098718</v>
      </c>
      <c r="O21" s="94">
        <f>[2]ValEsAuxdRurM!O$94/[2]EsAuxdRurM!O$94*1</f>
        <v>678.1945489276809</v>
      </c>
      <c r="P21" s="94">
        <f>[2]ValEsAuxdRurM!P$94/[2]EsAuxdRurM!P$94*1</f>
        <v>724.18769627148254</v>
      </c>
      <c r="Q21" s="101">
        <f t="shared" si="5"/>
        <v>788.20428820708332</v>
      </c>
      <c r="R21" s="101">
        <f t="shared" si="5"/>
        <v>880.2281391145093</v>
      </c>
      <c r="S21" s="101">
        <f t="shared" si="5"/>
        <v>937.24291630715356</v>
      </c>
      <c r="T21" s="92">
        <f>S21*(1+ReajBenef!T115)</f>
        <v>937.24291630715356</v>
      </c>
      <c r="U21" s="92">
        <f>T21*(1+ReajBenef!U115)</f>
        <v>941.9291308886892</v>
      </c>
      <c r="V21" s="92">
        <f>U21*(1+ReajBenef!V115)</f>
        <v>965.38316624781748</v>
      </c>
      <c r="W21" s="92">
        <f>V21*(1+ReajBenef!W115)</f>
        <v>989.46823245495204</v>
      </c>
      <c r="X21" s="92">
        <f>W21*(1+ReajBenef!X115)</f>
        <v>1015.0459862639125</v>
      </c>
      <c r="Y21" s="92">
        <f>X21*(1+ReajBenef!Y115)</f>
        <v>1044.2094846042289</v>
      </c>
      <c r="Z21" s="92">
        <f>Y21*(1+ReajBenef!Z115)</f>
        <v>1073.5150511844849</v>
      </c>
      <c r="AA21" s="92">
        <f>Z21*(1+ReajBenef!AA115)</f>
        <v>1103.1940600594987</v>
      </c>
      <c r="AB21" s="92">
        <f>AA21*(1+ReajBenef!AB115)</f>
        <v>1132.9569013957193</v>
      </c>
      <c r="AC21" s="92">
        <f>AB21*(1+ReajBenef!AC115)</f>
        <v>1162.7498240251061</v>
      </c>
      <c r="AD21" s="92">
        <f>AC21*(1+ReajBenef!AD115)</f>
        <v>1192.5139414422483</v>
      </c>
      <c r="AE21" s="92">
        <f>AD21*(1+ReajBenef!AE115)</f>
        <v>1222.2022040621391</v>
      </c>
      <c r="AF21" s="92">
        <f>AE21*(1+ReajBenef!AF115)</f>
        <v>1251.7386476150298</v>
      </c>
      <c r="AG21" s="92">
        <f>AF21*(1+ReajBenef!AG115)</f>
        <v>1281.0376652970608</v>
      </c>
      <c r="AH21" s="92">
        <f>AG21*(1+ReajBenef!AH115)</f>
        <v>1310.1113870198435</v>
      </c>
      <c r="AI21" s="92">
        <f>AH21*(1+ReajBenef!AI115)</f>
        <v>1338.904793545965</v>
      </c>
      <c r="AJ21" s="92">
        <f>AI21*(1+ReajBenef!AJ115)</f>
        <v>1367.4084448438214</v>
      </c>
      <c r="AK21" s="92">
        <f>AJ21*(1+ReajBenef!AK115)</f>
        <v>1395.5171476957908</v>
      </c>
      <c r="AL21" s="92">
        <f>AK21*(1+ReajBenef!AL115)</f>
        <v>1423.1642399262921</v>
      </c>
      <c r="AM21" s="92">
        <f>AL21*(1+ReajBenef!AM115)</f>
        <v>1450.3729114136897</v>
      </c>
      <c r="AN21" s="92">
        <f>AM21*(1+ReajBenef!AN115)</f>
        <v>1476.9609983593639</v>
      </c>
      <c r="AO21" s="92">
        <f>AN21*(1+ReajBenef!AO115)</f>
        <v>1502.9163429036535</v>
      </c>
      <c r="AP21" s="92">
        <f>AO21*(1+ReajBenef!AP115)</f>
        <v>1528.2560195329013</v>
      </c>
      <c r="AQ21" s="92">
        <f>AP21*(1+ReajBenef!AQ115)</f>
        <v>1552.9552304929282</v>
      </c>
      <c r="AR21" s="92">
        <f>AQ21*(1+ReajBenef!AR115)</f>
        <v>1576.9632781802281</v>
      </c>
      <c r="AS21" s="92">
        <f>AR21*(1+ReajBenef!AS115)</f>
        <v>1600.3441337784654</v>
      </c>
      <c r="AT21" s="92">
        <f>AS21*(1+ReajBenef!AT115)</f>
        <v>1623.1150506610982</v>
      </c>
      <c r="AU21" s="92">
        <f>AT21*(1+ReajBenef!AU115)</f>
        <v>1645.2696053467473</v>
      </c>
      <c r="AV21" s="92">
        <f>AU21*(1+ReajBenef!AV115)</f>
        <v>1666.7295099864734</v>
      </c>
      <c r="AW21" s="92">
        <f>AV21*(1+ReajBenef!AW115)</f>
        <v>1687.5997131704619</v>
      </c>
      <c r="AX21" s="92">
        <f>AW21*(1+ReajBenef!AX115)</f>
        <v>1707.8804912713233</v>
      </c>
      <c r="AY21" s="92">
        <f>AX21*(1+ReajBenef!AY115)</f>
        <v>1727.5152021042059</v>
      </c>
      <c r="AZ21" s="92">
        <f>AY21*(1+ReajBenef!AZ115)</f>
        <v>1746.6008951200749</v>
      </c>
      <c r="BA21" s="92">
        <f>AZ21*(1+ReajBenef!BA115)</f>
        <v>1765.2720072255215</v>
      </c>
      <c r="BB21" s="92">
        <f>BA21*(1+ReajBenef!BB115)</f>
        <v>1783.4544823276296</v>
      </c>
      <c r="BC21" s="92">
        <f>BB21*(1+ReajBenef!BC115)</f>
        <v>1801.2417071668901</v>
      </c>
      <c r="BD21" s="92">
        <f>BC21*(1+ReajBenef!BD115)</f>
        <v>1818.4345531061942</v>
      </c>
      <c r="BE21" s="92">
        <f>BD21*(1+ReajBenef!BE115)</f>
        <v>1835.2438365499081</v>
      </c>
      <c r="BF21" s="92">
        <f>BE21*(1+ReajBenef!BF115)</f>
        <v>1851.5827853832345</v>
      </c>
      <c r="BG21" s="92">
        <f>BF21*(1+ReajBenef!BG115)</f>
        <v>1867.4876781545477</v>
      </c>
      <c r="BH21" s="92">
        <f>BG21*(1+ReajBenef!BH115)</f>
        <v>1883.098727095088</v>
      </c>
      <c r="BI21" s="92">
        <f>BH21*(1+ReajBenef!BI115)</f>
        <v>1898.4283021961301</v>
      </c>
      <c r="BJ21" s="92">
        <f>BI21*(1+ReajBenef!BJ115)</f>
        <v>1913.4334334320686</v>
      </c>
    </row>
    <row r="22" spans="1:62" s="12" customFormat="1" ht="19.5" customHeight="1" x14ac:dyDescent="0.3">
      <c r="A22" s="34" t="s">
        <v>153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94"/>
      <c r="M22" s="94">
        <f>[2]ValEsAuxaRurH!M$94/[2]EsAuxaRurH!M$94*1</f>
        <v>275.60652841781462</v>
      </c>
      <c r="N22" s="94">
        <f>[2]ValEsAuxaRurH!N$94/[2]EsAuxaRurH!N$94*1</f>
        <v>312.99143758719055</v>
      </c>
      <c r="O22" s="94">
        <f>[2]ValEsAuxaRurH!O$94/[2]EsAuxaRurH!O$94*1</f>
        <v>340.96411497703212</v>
      </c>
      <c r="P22" s="94">
        <f>[2]ValEsAuxaRurH!P$94/[2]EsAuxaRurH!P$94*1</f>
        <v>364.0200682355657</v>
      </c>
      <c r="Q22" s="101">
        <f t="shared" si="5"/>
        <v>396.19863780335049</v>
      </c>
      <c r="R22" s="101">
        <f t="shared" si="5"/>
        <v>442.45533155704118</v>
      </c>
      <c r="S22" s="101">
        <f t="shared" si="5"/>
        <v>471.11437007834951</v>
      </c>
      <c r="T22" s="92">
        <f>S22*(1+ReajBenef!T116)</f>
        <v>471.11437007834951</v>
      </c>
      <c r="U22" s="92">
        <f>T22*(1+ReajBenef!U116)</f>
        <v>473.46994192874121</v>
      </c>
      <c r="V22" s="92">
        <f>U22*(1+ReajBenef!V116)</f>
        <v>485.25934348276684</v>
      </c>
      <c r="W22" s="92">
        <f>V22*(1+ReajBenef!W116)</f>
        <v>497.36593889900888</v>
      </c>
      <c r="X22" s="92">
        <f>W22*(1+ReajBenef!X116)</f>
        <v>510.2228484195482</v>
      </c>
      <c r="Y22" s="92">
        <f>X22*(1+ReajBenef!Y116)</f>
        <v>524.88216769614917</v>
      </c>
      <c r="Z22" s="92">
        <f>Y22*(1+ReajBenef!Z116)</f>
        <v>539.61289897085942</v>
      </c>
      <c r="AA22" s="92">
        <f>Z22*(1+ReajBenef!AA116)</f>
        <v>554.53134468799897</v>
      </c>
      <c r="AB22" s="92">
        <f>AA22*(1+ReajBenef!AB116)</f>
        <v>569.49192961629331</v>
      </c>
      <c r="AC22" s="92">
        <f>AB22*(1+ReajBenef!AC116)</f>
        <v>584.46763520246031</v>
      </c>
      <c r="AD22" s="92">
        <f>AC22*(1+ReajBenef!AD116)</f>
        <v>599.42886156538077</v>
      </c>
      <c r="AE22" s="92">
        <f>AD22*(1+ReajBenef!AE116)</f>
        <v>614.35195876839748</v>
      </c>
      <c r="AF22" s="92">
        <f>AE22*(1+ReajBenef!AF116)</f>
        <v>629.1987426241792</v>
      </c>
      <c r="AG22" s="92">
        <f>AF22*(1+ReajBenef!AG116)</f>
        <v>643.92618203078541</v>
      </c>
      <c r="AH22" s="92">
        <f>AG22*(1+ReajBenef!AH116)</f>
        <v>658.5403742075905</v>
      </c>
      <c r="AI22" s="92">
        <f>AH22*(1+ReajBenef!AI116)</f>
        <v>673.01366319377053</v>
      </c>
      <c r="AJ22" s="92">
        <f>AI22*(1+ReajBenef!AJ116)</f>
        <v>687.34130386459276</v>
      </c>
      <c r="AK22" s="92">
        <f>AJ22*(1+ReajBenef!AK116)</f>
        <v>701.47041981459824</v>
      </c>
      <c r="AL22" s="92">
        <f>AK22*(1+ReajBenef!AL116)</f>
        <v>715.36750264557918</v>
      </c>
      <c r="AM22" s="92">
        <f>AL22*(1+ReajBenef!AM116)</f>
        <v>729.04420897797809</v>
      </c>
      <c r="AN22" s="92">
        <f>AM22*(1+ReajBenef!AN116)</f>
        <v>742.40897238675757</v>
      </c>
      <c r="AO22" s="92">
        <f>AN22*(1+ReajBenef!AO116)</f>
        <v>755.45568160418122</v>
      </c>
      <c r="AP22" s="92">
        <f>AO22*(1+ReajBenef!AP116)</f>
        <v>768.19291928874418</v>
      </c>
      <c r="AQ22" s="92">
        <f>AP22*(1+ReajBenef!AQ116)</f>
        <v>780.60822060541159</v>
      </c>
      <c r="AR22" s="92">
        <f>AQ22*(1+ReajBenef!AR116)</f>
        <v>792.67610190514779</v>
      </c>
      <c r="AS22" s="92">
        <f>AR22*(1+ReajBenef!AS116)</f>
        <v>804.42871893260644</v>
      </c>
      <c r="AT22" s="92">
        <f>AS22*(1+ReajBenef!AT116)</f>
        <v>815.87474426565075</v>
      </c>
      <c r="AU22" s="92">
        <f>AT22*(1+ReajBenef!AU116)</f>
        <v>827.01094907818776</v>
      </c>
      <c r="AV22" s="92">
        <f>AU22*(1+ReajBenef!AV116)</f>
        <v>837.79798121295266</v>
      </c>
      <c r="AW22" s="92">
        <f>AV22*(1+ReajBenef!AW116)</f>
        <v>848.28859411101769</v>
      </c>
      <c r="AX22" s="92">
        <f>AW22*(1+ReajBenef!AX116)</f>
        <v>858.48292669379384</v>
      </c>
      <c r="AY22" s="92">
        <f>AX22*(1+ReajBenef!AY116)</f>
        <v>868.35250720996453</v>
      </c>
      <c r="AZ22" s="92">
        <f>AY22*(1+ReajBenef!AZ116)</f>
        <v>877.94611852058142</v>
      </c>
      <c r="BA22" s="92">
        <f>AZ22*(1+ReajBenef!BA116)</f>
        <v>887.33133665898879</v>
      </c>
      <c r="BB22" s="92">
        <f>BA22*(1+ReajBenef!BB116)</f>
        <v>896.4709366017081</v>
      </c>
      <c r="BC22" s="92">
        <f>BB22*(1+ReajBenef!BC116)</f>
        <v>905.41186011234674</v>
      </c>
      <c r="BD22" s="92">
        <f>BC22*(1+ReajBenef!BD116)</f>
        <v>914.05401322294426</v>
      </c>
      <c r="BE22" s="92">
        <f>BD22*(1+ReajBenef!BE116)</f>
        <v>922.50336487262746</v>
      </c>
      <c r="BF22" s="92">
        <f>BE22*(1+ReajBenef!BF116)</f>
        <v>930.71629820445139</v>
      </c>
      <c r="BG22" s="92">
        <f>BF22*(1+ReajBenef!BG116)</f>
        <v>938.7110489875721</v>
      </c>
      <c r="BH22" s="92">
        <f>BG22*(1+ReajBenef!BH116)</f>
        <v>946.55809627907138</v>
      </c>
      <c r="BI22" s="92">
        <f>BH22*(1+ReajBenef!BI116)</f>
        <v>954.26365797672781</v>
      </c>
      <c r="BJ22" s="92">
        <f>BI22*(1+ReajBenef!BJ116)</f>
        <v>961.80613477454165</v>
      </c>
    </row>
    <row r="23" spans="1:62" s="12" customFormat="1" ht="19.5" customHeight="1" x14ac:dyDescent="0.3">
      <c r="A23" s="34" t="s">
        <v>152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94"/>
      <c r="M23" s="94">
        <f>[2]ValEsAuxaRurM!M$94/[2]EsAuxaRurM!M$94*1</f>
        <v>271.02461102384086</v>
      </c>
      <c r="N23" s="94">
        <f>[2]ValEsAuxaRurM!N$94/[2]EsAuxaRurM!N$94*1</f>
        <v>308.80946635701468</v>
      </c>
      <c r="O23" s="94">
        <f>[2]ValEsAuxaRurM!O$94/[2]EsAuxaRurM!O$94*1</f>
        <v>336.7016612990468</v>
      </c>
      <c r="P23" s="94">
        <f>[2]ValEsAuxaRurM!P$94/[2]EsAuxaRurM!P$94*1</f>
        <v>359.70022740973803</v>
      </c>
      <c r="Q23" s="101">
        <f t="shared" si="5"/>
        <v>391.49693259512924</v>
      </c>
      <c r="R23" s="101">
        <f t="shared" si="5"/>
        <v>437.20469629912913</v>
      </c>
      <c r="S23" s="101">
        <f t="shared" si="5"/>
        <v>465.52363685486813</v>
      </c>
      <c r="T23" s="92">
        <f>S23*(1+ReajBenef!T117)</f>
        <v>465.52363685486813</v>
      </c>
      <c r="U23" s="92">
        <f>T23*(1+ReajBenef!U117)</f>
        <v>467.85125503914242</v>
      </c>
      <c r="V23" s="92">
        <f>U23*(1+ReajBenef!V117)</f>
        <v>479.50075128961703</v>
      </c>
      <c r="W23" s="92">
        <f>V23*(1+ReajBenef!W117)</f>
        <v>491.46367724995696</v>
      </c>
      <c r="X23" s="92">
        <f>W23*(1+ReajBenef!X117)</f>
        <v>504.16801330686832</v>
      </c>
      <c r="Y23" s="92">
        <f>X23*(1+ReajBenef!Y117)</f>
        <v>518.65336985059901</v>
      </c>
      <c r="Z23" s="92">
        <f>Y23*(1+ReajBenef!Z117)</f>
        <v>533.20929094337828</v>
      </c>
      <c r="AA23" s="92">
        <f>Z23*(1+ReajBenef!AA117)</f>
        <v>547.95069886373051</v>
      </c>
      <c r="AB23" s="92">
        <f>AA23*(1+ReajBenef!AB117)</f>
        <v>562.73374592751986</v>
      </c>
      <c r="AC23" s="92">
        <f>AB23*(1+ReajBenef!AC117)</f>
        <v>577.53173421172528</v>
      </c>
      <c r="AD23" s="92">
        <f>AC23*(1+ReajBenef!AD117)</f>
        <v>592.31541509821011</v>
      </c>
      <c r="AE23" s="92">
        <f>AD23*(1+ReajBenef!AE117)</f>
        <v>607.06141930506897</v>
      </c>
      <c r="AF23" s="92">
        <f>AE23*(1+ReajBenef!AF117)</f>
        <v>621.73201577826126</v>
      </c>
      <c r="AG23" s="92">
        <f>AF23*(1+ReajBenef!AG117)</f>
        <v>636.28468406766797</v>
      </c>
      <c r="AH23" s="92">
        <f>AG23*(1+ReajBenef!AH117)</f>
        <v>650.72544903671542</v>
      </c>
      <c r="AI23" s="92">
        <f>AH23*(1+ReajBenef!AI117)</f>
        <v>665.02698291898162</v>
      </c>
      <c r="AJ23" s="92">
        <f>AI23*(1+ReajBenef!AJ117)</f>
        <v>679.18459690032057</v>
      </c>
      <c r="AK23" s="92">
        <f>AJ23*(1+ReajBenef!AK117)</f>
        <v>693.1460420617085</v>
      </c>
      <c r="AL23" s="92">
        <f>AK23*(1+ReajBenef!AL117)</f>
        <v>706.87820765045012</v>
      </c>
      <c r="AM23" s="92">
        <f>AL23*(1+ReajBenef!AM117)</f>
        <v>720.39261195740323</v>
      </c>
      <c r="AN23" s="92">
        <f>AM23*(1+ReajBenef!AN117)</f>
        <v>733.59877517998802</v>
      </c>
      <c r="AO23" s="92">
        <f>AN23*(1+ReajBenef!AO117)</f>
        <v>746.4906585731286</v>
      </c>
      <c r="AP23" s="92">
        <f>AO23*(1+ReajBenef!AP117)</f>
        <v>759.07674294456592</v>
      </c>
      <c r="AQ23" s="92">
        <f>AP23*(1+ReajBenef!AQ117)</f>
        <v>771.34471137996479</v>
      </c>
      <c r="AR23" s="92">
        <f>AQ23*(1+ReajBenef!AR117)</f>
        <v>783.2693826457803</v>
      </c>
      <c r="AS23" s="92">
        <f>AR23*(1+ReajBenef!AS117)</f>
        <v>794.88253089314765</v>
      </c>
      <c r="AT23" s="92">
        <f>AS23*(1+ReajBenef!AT117)</f>
        <v>806.19272578209905</v>
      </c>
      <c r="AU23" s="92">
        <f>AT23*(1+ReajBenef!AU117)</f>
        <v>817.19677680315101</v>
      </c>
      <c r="AV23" s="92">
        <f>AU23*(1+ReajBenef!AV117)</f>
        <v>827.8557987926755</v>
      </c>
      <c r="AW23" s="92">
        <f>AV23*(1+ReajBenef!AW117)</f>
        <v>838.22191916453255</v>
      </c>
      <c r="AX23" s="92">
        <f>AW23*(1+ReajBenef!AX117)</f>
        <v>848.29527519154738</v>
      </c>
      <c r="AY23" s="92">
        <f>AX23*(1+ReajBenef!AY117)</f>
        <v>858.04773299782403</v>
      </c>
      <c r="AZ23" s="92">
        <f>AY23*(1+ReajBenef!AZ117)</f>
        <v>867.52749653623539</v>
      </c>
      <c r="BA23" s="92">
        <f>AZ23*(1+ReajBenef!BA117)</f>
        <v>876.80133991261357</v>
      </c>
      <c r="BB23" s="92">
        <f>BA23*(1+ReajBenef!BB117)</f>
        <v>885.83247985433445</v>
      </c>
      <c r="BC23" s="92">
        <f>BB23*(1+ReajBenef!BC117)</f>
        <v>894.66730106520413</v>
      </c>
      <c r="BD23" s="92">
        <f>BC23*(1+ReajBenef!BD117)</f>
        <v>903.20689739641534</v>
      </c>
      <c r="BE23" s="92">
        <f>BD23*(1+ReajBenef!BE117)</f>
        <v>911.55598024942196</v>
      </c>
      <c r="BF23" s="92">
        <f>BE23*(1+ReajBenef!BF117)</f>
        <v>919.6714503702791</v>
      </c>
      <c r="BG23" s="92">
        <f>BF23*(1+ReajBenef!BG117)</f>
        <v>927.57132712353473</v>
      </c>
      <c r="BH23" s="92">
        <f>BG23*(1+ReajBenef!BH117)</f>
        <v>935.32525318845899</v>
      </c>
      <c r="BI23" s="92">
        <f>BH23*(1+ReajBenef!BI117)</f>
        <v>942.93937267478668</v>
      </c>
      <c r="BJ23" s="92">
        <f>BI23*(1+ReajBenef!BJ117)</f>
        <v>950.39234259635339</v>
      </c>
    </row>
    <row r="24" spans="1:62" s="12" customFormat="1" ht="19.5" customHeight="1" x14ac:dyDescent="0.3">
      <c r="A24" s="34" t="s">
        <v>151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94"/>
      <c r="M24" s="94">
        <f>[2]ValEsAuxrRurH!M$94/[2]EsAuxrRurH!M$94*1</f>
        <v>523.55718011409942</v>
      </c>
      <c r="N24" s="94">
        <f>[2]ValEsAuxrRurH!N$94/[2]EsAuxrRurH!N$94*1</f>
        <v>585.89476650563608</v>
      </c>
      <c r="O24" s="94">
        <f>[2]ValEsAuxrRurH!O$94/[2]EsAuxrRurH!O$94*1</f>
        <v>629.76259536275245</v>
      </c>
      <c r="P24" s="94">
        <f>[2]ValEsAuxrRurH!P$94/[2]EsAuxrRurH!P$94*1</f>
        <v>659.93651382823862</v>
      </c>
      <c r="Q24" s="101">
        <f t="shared" si="5"/>
        <v>718.27344322741999</v>
      </c>
      <c r="R24" s="101">
        <f t="shared" si="5"/>
        <v>802.13277923874318</v>
      </c>
      <c r="S24" s="101">
        <f t="shared" si="5"/>
        <v>854.0891069848891</v>
      </c>
      <c r="T24" s="92">
        <f>S24*(1+ReajBenef!T118)</f>
        <v>854.0891069848891</v>
      </c>
      <c r="U24" s="92">
        <f>T24*(1+ReajBenef!U118)</f>
        <v>858.35955251981341</v>
      </c>
      <c r="V24" s="92">
        <f>U24*(1+ReajBenef!V118)</f>
        <v>879.73270537755673</v>
      </c>
      <c r="W24" s="92">
        <f>V24*(1+ReajBenef!W118)</f>
        <v>901.68090293724038</v>
      </c>
      <c r="X24" s="92">
        <f>W24*(1+ReajBenef!X118)</f>
        <v>924.98935427816798</v>
      </c>
      <c r="Y24" s="92">
        <f>X24*(1+ReajBenef!Y118)</f>
        <v>951.56541670622823</v>
      </c>
      <c r="Z24" s="92">
        <f>Y24*(1+ReajBenef!Z118)</f>
        <v>978.27094283475469</v>
      </c>
      <c r="AA24" s="92">
        <f>Z24*(1+ReajBenef!AA118)</f>
        <v>1005.3167788130444</v>
      </c>
      <c r="AB24" s="92">
        <f>AA24*(1+ReajBenef!AB118)</f>
        <v>1032.4390094918781</v>
      </c>
      <c r="AC24" s="92">
        <f>AB24*(1+ReajBenef!AC118)</f>
        <v>1059.5886525996248</v>
      </c>
      <c r="AD24" s="92">
        <f>AC24*(1+ReajBenef!AD118)</f>
        <v>1086.7120461432783</v>
      </c>
      <c r="AE24" s="92">
        <f>AD24*(1+ReajBenef!AE118)</f>
        <v>1113.7663148582265</v>
      </c>
      <c r="AF24" s="92">
        <f>AE24*(1+ReajBenef!AF118)</f>
        <v>1140.6822341558557</v>
      </c>
      <c r="AG24" s="92">
        <f>AF24*(1+ReajBenef!AG118)</f>
        <v>1167.381792415712</v>
      </c>
      <c r="AH24" s="92">
        <f>AG24*(1+ReajBenef!AH118)</f>
        <v>1193.8760433627108</v>
      </c>
      <c r="AI24" s="92">
        <f>AH24*(1+ReajBenef!AI118)</f>
        <v>1220.1148491611518</v>
      </c>
      <c r="AJ24" s="92">
        <f>AI24*(1+ReajBenef!AJ118)</f>
        <v>1246.0896073153297</v>
      </c>
      <c r="AK24" s="92">
        <f>AJ24*(1+ReajBenef!AK118)</f>
        <v>1271.7044575314656</v>
      </c>
      <c r="AL24" s="92">
        <f>AK24*(1+ReajBenef!AL118)</f>
        <v>1296.8986520172623</v>
      </c>
      <c r="AM24" s="92">
        <f>AL24*(1+ReajBenef!AM118)</f>
        <v>1321.6933232050474</v>
      </c>
      <c r="AN24" s="92">
        <f>AM24*(1+ReajBenef!AN118)</f>
        <v>1345.9224691828499</v>
      </c>
      <c r="AO24" s="92">
        <f>AN24*(1+ReajBenef!AO118)</f>
        <v>1369.575010757304</v>
      </c>
      <c r="AP24" s="92">
        <f>AO24*(1+ReajBenef!AP118)</f>
        <v>1392.6665075368512</v>
      </c>
      <c r="AQ24" s="92">
        <f>AP24*(1+ReajBenef!AQ118)</f>
        <v>1415.1743618668672</v>
      </c>
      <c r="AR24" s="92">
        <f>AQ24*(1+ReajBenef!AR118)</f>
        <v>1437.0523741227387</v>
      </c>
      <c r="AS24" s="92">
        <f>AR24*(1+ReajBenef!AS118)</f>
        <v>1458.3588398542938</v>
      </c>
      <c r="AT24" s="92">
        <f>AS24*(1+ReajBenef!AT118)</f>
        <v>1479.1094816859161</v>
      </c>
      <c r="AU24" s="92">
        <f>AT24*(1+ReajBenef!AU118)</f>
        <v>1499.2984460385821</v>
      </c>
      <c r="AV24" s="92">
        <f>AU24*(1+ReajBenef!AV118)</f>
        <v>1518.8543908964443</v>
      </c>
      <c r="AW24" s="92">
        <f>AV24*(1+ReajBenef!AW118)</f>
        <v>1537.8729536296132</v>
      </c>
      <c r="AX24" s="92">
        <f>AW24*(1+ReajBenef!AX118)</f>
        <v>1556.3543860904447</v>
      </c>
      <c r="AY24" s="92">
        <f>AX24*(1+ReajBenef!AY118)</f>
        <v>1574.2470714864978</v>
      </c>
      <c r="AZ24" s="92">
        <f>AY24*(1+ReajBenef!AZ118)</f>
        <v>1591.6394488739297</v>
      </c>
      <c r="BA24" s="92">
        <f>AZ24*(1+ReajBenef!BA118)</f>
        <v>1608.6540276849255</v>
      </c>
      <c r="BB24" s="92">
        <f>BA24*(1+ReajBenef!BB118)</f>
        <v>1625.2233222109619</v>
      </c>
      <c r="BC24" s="92">
        <f>BB24*(1+ReajBenef!BC118)</f>
        <v>1641.4324337597172</v>
      </c>
      <c r="BD24" s="92">
        <f>BC24*(1+ReajBenef!BD118)</f>
        <v>1657.0999007304856</v>
      </c>
      <c r="BE24" s="92">
        <f>BD24*(1+ReajBenef!BE118)</f>
        <v>1672.417835532345</v>
      </c>
      <c r="BF24" s="92">
        <f>BE24*(1+ReajBenef!BF118)</f>
        <v>1687.3071646223011</v>
      </c>
      <c r="BG24" s="92">
        <f>BF24*(1+ReajBenef!BG118)</f>
        <v>1701.8009478532961</v>
      </c>
      <c r="BH24" s="92">
        <f>BG24*(1+ReajBenef!BH118)</f>
        <v>1716.026957585392</v>
      </c>
      <c r="BI24" s="92">
        <f>BH24*(1+ReajBenef!BI118)</f>
        <v>1729.9964663228857</v>
      </c>
      <c r="BJ24" s="92">
        <f>BI24*(1+ReajBenef!BJ118)</f>
        <v>1743.6703164150147</v>
      </c>
    </row>
    <row r="25" spans="1:62" s="12" customFormat="1" ht="19.5" customHeight="1" x14ac:dyDescent="0.3">
      <c r="A25" s="34" t="s">
        <v>150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94"/>
      <c r="M25" s="94">
        <f>[2]ValEsAuxrRurM!M$94/[2]EsAuxrRurM!M$94*1</f>
        <v>536.26214168039553</v>
      </c>
      <c r="N25" s="94">
        <f>[2]ValEsAuxrRurM!N$94/[2]EsAuxrRurM!N$94*1</f>
        <v>599.78087730870743</v>
      </c>
      <c r="O25" s="94">
        <f>[2]ValEsAuxrRurM!O$94/[2]EsAuxrRurM!O$94*1</f>
        <v>655.40048512289786</v>
      </c>
      <c r="P25" s="94">
        <f>[2]ValEsAuxrRurM!P$94/[2]EsAuxrRurM!P$94*1</f>
        <v>692.55590778097996</v>
      </c>
      <c r="Q25" s="101">
        <f t="shared" si="5"/>
        <v>753.77631951852516</v>
      </c>
      <c r="R25" s="101">
        <f t="shared" si="5"/>
        <v>841.78066139124644</v>
      </c>
      <c r="S25" s="101">
        <f t="shared" si="5"/>
        <v>896.30509059499764</v>
      </c>
      <c r="T25" s="92">
        <f>S25*(1+ReajBenef!T119)</f>
        <v>896.30509059499764</v>
      </c>
      <c r="U25" s="92">
        <f>T25*(1+ReajBenef!U119)</f>
        <v>900.78661604797253</v>
      </c>
      <c r="V25" s="92">
        <f>U25*(1+ReajBenef!V119)</f>
        <v>923.216202787567</v>
      </c>
      <c r="W25" s="92">
        <f>V25*(1+ReajBenef!W119)</f>
        <v>946.24925758389429</v>
      </c>
      <c r="X25" s="92">
        <f>W25*(1+ReajBenef!X119)</f>
        <v>970.7098008924379</v>
      </c>
      <c r="Y25" s="92">
        <f>X25*(1+ReajBenef!Y119)</f>
        <v>998.5994670261407</v>
      </c>
      <c r="Z25" s="92">
        <f>Y25*(1+ReajBenef!Z119)</f>
        <v>1026.6249960022869</v>
      </c>
      <c r="AA25" s="92">
        <f>Z25*(1+ReajBenef!AA119)</f>
        <v>1055.0076556902382</v>
      </c>
      <c r="AB25" s="92">
        <f>AA25*(1+ReajBenef!AB119)</f>
        <v>1083.4704861220055</v>
      </c>
      <c r="AC25" s="92">
        <f>AB25*(1+ReajBenef!AC119)</f>
        <v>1111.9620839263798</v>
      </c>
      <c r="AD25" s="92">
        <f>AC25*(1+ReajBenef!AD119)</f>
        <v>1140.4261347011407</v>
      </c>
      <c r="AE25" s="92">
        <f>AD25*(1+ReajBenef!AE119)</f>
        <v>1168.8176439397218</v>
      </c>
      <c r="AF25" s="92">
        <f>AE25*(1+ReajBenef!AF119)</f>
        <v>1197.0639654150946</v>
      </c>
      <c r="AG25" s="92">
        <f>AF25*(1+ReajBenef!AG119)</f>
        <v>1225.0832315422883</v>
      </c>
      <c r="AH25" s="92">
        <f>AG25*(1+ReajBenef!AH119)</f>
        <v>1252.8870424106037</v>
      </c>
      <c r="AI25" s="92">
        <f>AH25*(1+ReajBenef!AI119)</f>
        <v>1280.4227819674511</v>
      </c>
      <c r="AJ25" s="92">
        <f>AI25*(1+ReajBenef!AJ119)</f>
        <v>1307.6814225122901</v>
      </c>
      <c r="AK25" s="92">
        <f>AJ25*(1+ReajBenef!AK119)</f>
        <v>1334.5623655611951</v>
      </c>
      <c r="AL25" s="92">
        <f>AK25*(1+ReajBenef!AL119)</f>
        <v>1361.0018606752096</v>
      </c>
      <c r="AM25" s="92">
        <f>AL25*(1+ReajBenef!AM119)</f>
        <v>1387.0220848221898</v>
      </c>
      <c r="AN25" s="92">
        <f>AM25*(1+ReajBenef!AN119)</f>
        <v>1412.4488309345927</v>
      </c>
      <c r="AO25" s="92">
        <f>AN25*(1+ReajBenef!AO119)</f>
        <v>1437.2704721958107</v>
      </c>
      <c r="AP25" s="92">
        <f>AO25*(1+ReajBenef!AP119)</f>
        <v>1461.5033372958364</v>
      </c>
      <c r="AQ25" s="92">
        <f>AP25*(1+ReajBenef!AQ119)</f>
        <v>1485.1237116213938</v>
      </c>
      <c r="AR25" s="92">
        <f>AQ25*(1+ReajBenef!AR119)</f>
        <v>1508.0831119891875</v>
      </c>
      <c r="AS25" s="92">
        <f>AR25*(1+ReajBenef!AS119)</f>
        <v>1530.4427153860713</v>
      </c>
      <c r="AT25" s="92">
        <f>AS25*(1+ReajBenef!AT119)</f>
        <v>1552.2190215755445</v>
      </c>
      <c r="AU25" s="92">
        <f>AT25*(1+ReajBenef!AU119)</f>
        <v>1573.4058876474187</v>
      </c>
      <c r="AV25" s="92">
        <f>AU25*(1+ReajBenef!AV119)</f>
        <v>1593.9284452870716</v>
      </c>
      <c r="AW25" s="92">
        <f>AV25*(1+ReajBenef!AW119)</f>
        <v>1613.8870590360714</v>
      </c>
      <c r="AX25" s="92">
        <f>AW25*(1+ReajBenef!AX119)</f>
        <v>1633.2819931953522</v>
      </c>
      <c r="AY25" s="92">
        <f>AX25*(1+ReajBenef!AY119)</f>
        <v>1652.0590796535935</v>
      </c>
      <c r="AZ25" s="92">
        <f>AY25*(1+ReajBenef!AZ119)</f>
        <v>1670.3111288395812</v>
      </c>
      <c r="BA25" s="92">
        <f>AZ25*(1+ReajBenef!BA119)</f>
        <v>1688.1667055913583</v>
      </c>
      <c r="BB25" s="92">
        <f>BA25*(1+ReajBenef!BB119)</f>
        <v>1705.5549885114881</v>
      </c>
      <c r="BC25" s="92">
        <f>BB25*(1+ReajBenef!BC119)</f>
        <v>1722.5652853017839</v>
      </c>
      <c r="BD25" s="92">
        <f>BC25*(1+ReajBenef!BD119)</f>
        <v>1739.0071650632563</v>
      </c>
      <c r="BE25" s="92">
        <f>BD25*(1+ReajBenef!BE119)</f>
        <v>1755.0822359522608</v>
      </c>
      <c r="BF25" s="92">
        <f>BE25*(1+ReajBenef!BF119)</f>
        <v>1770.7075159724966</v>
      </c>
      <c r="BG25" s="92">
        <f>BF25*(1+ReajBenef!BG119)</f>
        <v>1785.9176990619187</v>
      </c>
      <c r="BH25" s="92">
        <f>BG25*(1+ReajBenef!BH119)</f>
        <v>1800.8468731228602</v>
      </c>
      <c r="BI25" s="92">
        <f>BH25*(1+ReajBenef!BI119)</f>
        <v>1815.5068678378477</v>
      </c>
      <c r="BJ25" s="92">
        <f>BI25*(1+ReajBenef!BJ119)</f>
        <v>1829.8565900686744</v>
      </c>
    </row>
    <row r="26" spans="1:62" s="12" customFormat="1" ht="19.5" customHeight="1" x14ac:dyDescent="0.3">
      <c r="A26" s="34" t="s">
        <v>149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94"/>
      <c r="M26" s="93">
        <f t="shared" ref="M26:S26" si="6">M$2</f>
        <v>540</v>
      </c>
      <c r="N26" s="93">
        <f t="shared" si="6"/>
        <v>622</v>
      </c>
      <c r="O26" s="93">
        <f t="shared" si="6"/>
        <v>678</v>
      </c>
      <c r="P26" s="93">
        <f t="shared" si="6"/>
        <v>724</v>
      </c>
      <c r="Q26" s="93">
        <f t="shared" si="6"/>
        <v>788</v>
      </c>
      <c r="R26" s="93">
        <f t="shared" si="6"/>
        <v>880</v>
      </c>
      <c r="S26" s="93">
        <f t="shared" si="6"/>
        <v>937</v>
      </c>
      <c r="T26" s="92">
        <f>S26*(1+ReajBenef!T120)</f>
        <v>937</v>
      </c>
      <c r="U26" s="92">
        <f>T26*(1+ReajBenef!U120)</f>
        <v>941.68499999999995</v>
      </c>
      <c r="V26" s="92">
        <f>U26*(1+ReajBenef!V120)</f>
        <v>965.13295649999986</v>
      </c>
      <c r="W26" s="92">
        <f>V26*(1+ReajBenef!W120)</f>
        <v>989.21178029629425</v>
      </c>
      <c r="X26" s="92">
        <f>W26*(1+ReajBenef!X120)</f>
        <v>1014.7829048169534</v>
      </c>
      <c r="Y26" s="92">
        <f>X26*(1+ReajBenef!Y120)</f>
        <v>1043.9388445092425</v>
      </c>
      <c r="Z26" s="92">
        <f>Y26*(1+ReajBenef!Z120)</f>
        <v>1073.2368156199686</v>
      </c>
      <c r="AA26" s="92">
        <f>Z26*(1+ReajBenef!AA120)</f>
        <v>1102.9081322360062</v>
      </c>
      <c r="AB26" s="92">
        <f>AA26*(1+ReajBenef!AB120)</f>
        <v>1132.6632595854021</v>
      </c>
      <c r="AC26" s="92">
        <f>AB26*(1+ReajBenef!AC120)</f>
        <v>1162.4484604314405</v>
      </c>
      <c r="AD26" s="92">
        <f>AC26*(1+ReajBenef!AD120)</f>
        <v>1192.2048635310211</v>
      </c>
      <c r="AE26" s="92">
        <f>AD26*(1+ReajBenef!AE120)</f>
        <v>1221.8854314935334</v>
      </c>
      <c r="AF26" s="92">
        <f>AE26*(1+ReajBenef!AF120)</f>
        <v>1251.4142197377846</v>
      </c>
      <c r="AG26" s="92">
        <f>AF26*(1+ReajBenef!AG120)</f>
        <v>1280.7056436476412</v>
      </c>
      <c r="AH26" s="92">
        <f>AG26*(1+ReajBenef!AH120)</f>
        <v>1309.771829990862</v>
      </c>
      <c r="AI26" s="92">
        <f>AH26*(1+ReajBenef!AI120)</f>
        <v>1338.5577737900192</v>
      </c>
      <c r="AJ26" s="92">
        <f>AI26*(1+ReajBenef!AJ120)</f>
        <v>1367.0540374601928</v>
      </c>
      <c r="AK26" s="92">
        <f>AJ26*(1+ReajBenef!AK120)</f>
        <v>1395.1554550479293</v>
      </c>
      <c r="AL26" s="92">
        <f>AK26*(1+ReajBenef!AL120)</f>
        <v>1422.7953816552699</v>
      </c>
      <c r="AM26" s="92">
        <f>AL26*(1+ReajBenef!AM120)</f>
        <v>1449.9970011501848</v>
      </c>
      <c r="AN26" s="92">
        <f>AM26*(1+ReajBenef!AN120)</f>
        <v>1476.5781969475954</v>
      </c>
      <c r="AO26" s="92">
        <f>AN26*(1+ReajBenef!AO120)</f>
        <v>1502.5268143389369</v>
      </c>
      <c r="AP26" s="92">
        <f>AO26*(1+ReajBenef!AP120)</f>
        <v>1527.8599233851558</v>
      </c>
      <c r="AQ26" s="92">
        <f>AP26*(1+ReajBenef!AQ120)</f>
        <v>1552.5527327591994</v>
      </c>
      <c r="AR26" s="92">
        <f>AQ26*(1+ReajBenef!AR120)</f>
        <v>1576.554557997458</v>
      </c>
      <c r="AS26" s="92">
        <f>AR26*(1+ReajBenef!AS120)</f>
        <v>1599.9293537034291</v>
      </c>
      <c r="AT26" s="92">
        <f>AS26*(1+ReajBenef!AT120)</f>
        <v>1622.6943687788105</v>
      </c>
      <c r="AU26" s="92">
        <f>AT26*(1+ReajBenef!AU120)</f>
        <v>1644.8431814070727</v>
      </c>
      <c r="AV26" s="92">
        <f>AU26*(1+ReajBenef!AV120)</f>
        <v>1666.297524030062</v>
      </c>
      <c r="AW26" s="92">
        <f>AV26*(1+ReajBenef!AW120)</f>
        <v>1687.1623180371992</v>
      </c>
      <c r="AX26" s="92">
        <f>AW26*(1+ReajBenef!AX120)</f>
        <v>1707.4378397294638</v>
      </c>
      <c r="AY26" s="92">
        <f>AX26*(1+ReajBenef!AY120)</f>
        <v>1727.0674616026279</v>
      </c>
      <c r="AZ26" s="92">
        <f>AY26*(1+ReajBenef!AZ120)</f>
        <v>1746.148207954205</v>
      </c>
      <c r="BA26" s="92">
        <f>AZ26*(1+ReajBenef!BA120)</f>
        <v>1764.8144808471868</v>
      </c>
      <c r="BB26" s="92">
        <f>BA26*(1+ReajBenef!BB120)</f>
        <v>1782.9922433826489</v>
      </c>
      <c r="BC26" s="92">
        <f>BB26*(1+ReajBenef!BC120)</f>
        <v>1800.7748580969383</v>
      </c>
      <c r="BD26" s="92">
        <f>BC26*(1+ReajBenef!BD120)</f>
        <v>1817.9632479634652</v>
      </c>
      <c r="BE26" s="92">
        <f>BD26*(1+ReajBenef!BE120)</f>
        <v>1834.7681747468203</v>
      </c>
      <c r="BF26" s="92">
        <f>BE26*(1+ReajBenef!BF120)</f>
        <v>1851.1028888219591</v>
      </c>
      <c r="BG26" s="92">
        <f>BF26*(1+ReajBenef!BG120)</f>
        <v>1867.0036593345169</v>
      </c>
      <c r="BH26" s="92">
        <f>BG26*(1+ReajBenef!BH120)</f>
        <v>1882.6106621752751</v>
      </c>
      <c r="BI26" s="92">
        <f>BH26*(1+ReajBenef!BI120)</f>
        <v>1897.9362641294317</v>
      </c>
      <c r="BJ26" s="92">
        <f>BI26*(1+ReajBenef!BJ120)</f>
        <v>1912.9375063084301</v>
      </c>
    </row>
    <row r="27" spans="1:62" s="12" customFormat="1" ht="19.5" customHeight="1" x14ac:dyDescent="0.3">
      <c r="A27" s="33" t="s">
        <v>148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94"/>
      <c r="M27" s="94">
        <f>[2]ValEsPensRurH!M$94/[2]EsPensRurH!M$94*1</f>
        <v>538.43477484707626</v>
      </c>
      <c r="N27" s="94">
        <f>[2]ValEsPensRurH!N$94/[2]EsPensRurH!N$94*1</f>
        <v>613.90901038043762</v>
      </c>
      <c r="O27" s="94">
        <f>[2]ValEsPensRurH!O$94/[2]EsPensRurH!O$94*1</f>
        <v>668.78372740238331</v>
      </c>
      <c r="P27" s="94">
        <f>[2]ValEsPensRurH!P$94/[2]EsPensRurH!P$94*1</f>
        <v>713.85131799129306</v>
      </c>
      <c r="Q27" s="93">
        <f t="shared" ref="Q27:S28" si="7">Q$2</f>
        <v>788</v>
      </c>
      <c r="R27" s="93">
        <f t="shared" si="7"/>
        <v>880</v>
      </c>
      <c r="S27" s="93">
        <f t="shared" si="7"/>
        <v>937</v>
      </c>
      <c r="T27" s="99">
        <f>S27*(1+ReajBenef!T121)*T$82</f>
        <v>937</v>
      </c>
      <c r="U27" s="99">
        <f>T27*(1+ReajBenef!U121)*U$82</f>
        <v>941.68499999999995</v>
      </c>
      <c r="V27" s="99">
        <f>U27*(1+ReajBenef!V121)*V$82</f>
        <v>965.13295649999986</v>
      </c>
      <c r="W27" s="99">
        <f>V27*(1+ReajBenef!W121)*W$82</f>
        <v>989.21178029629425</v>
      </c>
      <c r="X27" s="99">
        <f>W27*(1+ReajBenef!X121)*X$82</f>
        <v>1014.7829048169534</v>
      </c>
      <c r="Y27" s="99">
        <f>X27*(1+ReajBenef!Y121)*Y$82</f>
        <v>1043.9388445092425</v>
      </c>
      <c r="Z27" s="99">
        <f>Y27*(1+ReajBenef!Z121)*Z$82</f>
        <v>1073.2368156199686</v>
      </c>
      <c r="AA27" s="99">
        <f>Z27*(1+ReajBenef!AA121)*AA$82</f>
        <v>1102.9081322360062</v>
      </c>
      <c r="AB27" s="99">
        <f>AA27*(1+ReajBenef!AB121)*AB$82</f>
        <v>1132.6632595854021</v>
      </c>
      <c r="AC27" s="99">
        <f>AB27*(1+ReajBenef!AC121)*AC$82</f>
        <v>1162.4484604314405</v>
      </c>
      <c r="AD27" s="99">
        <f>AC27*(1+ReajBenef!AD121)*AD$82</f>
        <v>1192.2048635310211</v>
      </c>
      <c r="AE27" s="99">
        <f>AD27*(1+ReajBenef!AE121)*AE$82</f>
        <v>1221.8854314935334</v>
      </c>
      <c r="AF27" s="99">
        <f>AE27*(1+ReajBenef!AF121)*AF$82</f>
        <v>1251.4142197377846</v>
      </c>
      <c r="AG27" s="99">
        <f>AF27*(1+ReajBenef!AG121)*AG$82</f>
        <v>1280.7056436476412</v>
      </c>
      <c r="AH27" s="99">
        <f>AG27*(1+ReajBenef!AH121)*AH$82</f>
        <v>1309.771829990862</v>
      </c>
      <c r="AI27" s="99">
        <f>AH27*(1+ReajBenef!AI121)*AI$82</f>
        <v>1338.5577737900192</v>
      </c>
      <c r="AJ27" s="99">
        <f>AI27*(1+ReajBenef!AJ121)*AJ$82</f>
        <v>1367.0540374601928</v>
      </c>
      <c r="AK27" s="99">
        <f>AJ27*(1+ReajBenef!AK121)*AK$82</f>
        <v>1395.1554550479293</v>
      </c>
      <c r="AL27" s="99">
        <f>AK27*(1+ReajBenef!AL121)*AL$82</f>
        <v>1422.7953816552699</v>
      </c>
      <c r="AM27" s="99">
        <f>AL27*(1+ReajBenef!AM121)*AM$82</f>
        <v>1449.9970011501848</v>
      </c>
      <c r="AN27" s="99">
        <f>AM27*(1+ReajBenef!AN121)*AN$82</f>
        <v>1476.5781969475954</v>
      </c>
      <c r="AO27" s="99">
        <f>AN27*(1+ReajBenef!AO121)*AO$82</f>
        <v>1502.5268143389369</v>
      </c>
      <c r="AP27" s="99">
        <f>AO27*(1+ReajBenef!AP121)*AP$82</f>
        <v>1527.8599233851558</v>
      </c>
      <c r="AQ27" s="99">
        <f>AP27*(1+ReajBenef!AQ121)*AQ$82</f>
        <v>1552.5527327591994</v>
      </c>
      <c r="AR27" s="99">
        <f>AQ27*(1+ReajBenef!AR121)*AR$82</f>
        <v>1576.554557997458</v>
      </c>
      <c r="AS27" s="99">
        <f>AR27*(1+ReajBenef!AS121)*AS$82</f>
        <v>1599.9293537034291</v>
      </c>
      <c r="AT27" s="99">
        <f>AS27*(1+ReajBenef!AT121)*AT$82</f>
        <v>1622.6943687788105</v>
      </c>
      <c r="AU27" s="99">
        <f>AT27*(1+ReajBenef!AU121)*AU$82</f>
        <v>1644.8431814070727</v>
      </c>
      <c r="AV27" s="99">
        <f>AU27*(1+ReajBenef!AV121)*AV$82</f>
        <v>1666.297524030062</v>
      </c>
      <c r="AW27" s="99">
        <f>AV27*(1+ReajBenef!AW121)*AW$82</f>
        <v>1687.1623180371992</v>
      </c>
      <c r="AX27" s="99">
        <f>AW27*(1+ReajBenef!AX121)*AX$82</f>
        <v>1707.4378397294638</v>
      </c>
      <c r="AY27" s="99">
        <f>AX27*(1+ReajBenef!AY121)*AY$82</f>
        <v>1727.0674616026279</v>
      </c>
      <c r="AZ27" s="99">
        <f>AY27*(1+ReajBenef!AZ121)*AZ$82</f>
        <v>1746.148207954205</v>
      </c>
      <c r="BA27" s="99">
        <f>AZ27*(1+ReajBenef!BA121)*BA$82</f>
        <v>1764.8144808471868</v>
      </c>
      <c r="BB27" s="99">
        <f>BA27*(1+ReajBenef!BB121)*BB$82</f>
        <v>1782.9922433826489</v>
      </c>
      <c r="BC27" s="99">
        <f>BB27*(1+ReajBenef!BC121)*BC$82</f>
        <v>1800.7748580969383</v>
      </c>
      <c r="BD27" s="99">
        <f>BC27*(1+ReajBenef!BD121)*BD$82</f>
        <v>1817.9632479634652</v>
      </c>
      <c r="BE27" s="99">
        <f>BD27*(1+ReajBenef!BE121)*BE$82</f>
        <v>1834.7681747468203</v>
      </c>
      <c r="BF27" s="99">
        <f>BE27*(1+ReajBenef!BF121)*BF$82</f>
        <v>1851.1028888219591</v>
      </c>
      <c r="BG27" s="99">
        <f>BF27*(1+ReajBenef!BG121)*BG$82</f>
        <v>1867.0036593345169</v>
      </c>
      <c r="BH27" s="99">
        <f>BG27*(1+ReajBenef!BH121)*BH$82</f>
        <v>1882.6106621752751</v>
      </c>
      <c r="BI27" s="99">
        <f>BH27*(1+ReajBenef!BI121)*BI$82</f>
        <v>1897.9362641294317</v>
      </c>
      <c r="BJ27" s="99">
        <f>BI27*(1+ReajBenef!BJ121)*BJ$82</f>
        <v>1912.9375063084301</v>
      </c>
    </row>
    <row r="28" spans="1:62" s="12" customFormat="1" ht="19.5" customHeight="1" x14ac:dyDescent="0.3">
      <c r="A28" s="32" t="s">
        <v>147</v>
      </c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88"/>
      <c r="M28" s="88">
        <f>[2]ValEsPensRurM!M$94/[2]EsPensRurM!M$94*1</f>
        <v>545.5998747370362</v>
      </c>
      <c r="N28" s="88">
        <f>[2]ValEsPensRurM!N$94/[2]EsPensRurM!N$94*1</f>
        <v>621.66648785839675</v>
      </c>
      <c r="O28" s="88">
        <f>[2]ValEsPensRurM!O$94/[2]EsPensRurM!O$94*1</f>
        <v>677.17570675036063</v>
      </c>
      <c r="P28" s="88">
        <f>[2]ValEsPensRurM!P$94/[2]EsPensRurM!P$94*1</f>
        <v>722.84759425798154</v>
      </c>
      <c r="Q28" s="87">
        <f t="shared" si="7"/>
        <v>788</v>
      </c>
      <c r="R28" s="87">
        <f t="shared" si="7"/>
        <v>880</v>
      </c>
      <c r="S28" s="87">
        <f t="shared" si="7"/>
        <v>937</v>
      </c>
      <c r="T28" s="97">
        <f>S28*(1+ReajBenef!T122)*T$82</f>
        <v>937</v>
      </c>
      <c r="U28" s="97">
        <f>T28*(1+ReajBenef!U122)*U$82</f>
        <v>941.68499999999995</v>
      </c>
      <c r="V28" s="97">
        <f>U28*(1+ReajBenef!V122)*V$82</f>
        <v>965.13295649999986</v>
      </c>
      <c r="W28" s="97">
        <f>V28*(1+ReajBenef!W122)*W$82</f>
        <v>989.21178029629425</v>
      </c>
      <c r="X28" s="97">
        <f>W28*(1+ReajBenef!X122)*X$82</f>
        <v>1014.7829048169534</v>
      </c>
      <c r="Y28" s="97">
        <f>X28*(1+ReajBenef!Y122)*Y$82</f>
        <v>1043.9388445092425</v>
      </c>
      <c r="Z28" s="97">
        <f>Y28*(1+ReajBenef!Z122)*Z$82</f>
        <v>1073.2368156199686</v>
      </c>
      <c r="AA28" s="97">
        <f>Z28*(1+ReajBenef!AA122)*AA$82</f>
        <v>1102.9081322360062</v>
      </c>
      <c r="AB28" s="97">
        <f>AA28*(1+ReajBenef!AB122)*AB$82</f>
        <v>1132.6632595854021</v>
      </c>
      <c r="AC28" s="97">
        <f>AB28*(1+ReajBenef!AC122)*AC$82</f>
        <v>1162.4484604314405</v>
      </c>
      <c r="AD28" s="97">
        <f>AC28*(1+ReajBenef!AD122)*AD$82</f>
        <v>1192.2048635310211</v>
      </c>
      <c r="AE28" s="97">
        <f>AD28*(1+ReajBenef!AE122)*AE$82</f>
        <v>1221.8854314935334</v>
      </c>
      <c r="AF28" s="97">
        <f>AE28*(1+ReajBenef!AF122)*AF$82</f>
        <v>1251.4142197377846</v>
      </c>
      <c r="AG28" s="97">
        <f>AF28*(1+ReajBenef!AG122)*AG$82</f>
        <v>1280.7056436476412</v>
      </c>
      <c r="AH28" s="97">
        <f>AG28*(1+ReajBenef!AH122)*AH$82</f>
        <v>1309.771829990862</v>
      </c>
      <c r="AI28" s="97">
        <f>AH28*(1+ReajBenef!AI122)*AI$82</f>
        <v>1338.5577737900192</v>
      </c>
      <c r="AJ28" s="97">
        <f>AI28*(1+ReajBenef!AJ122)*AJ$82</f>
        <v>1367.0540374601928</v>
      </c>
      <c r="AK28" s="97">
        <f>AJ28*(1+ReajBenef!AK122)*AK$82</f>
        <v>1395.1554550479293</v>
      </c>
      <c r="AL28" s="97">
        <f>AK28*(1+ReajBenef!AL122)*AL$82</f>
        <v>1422.7953816552699</v>
      </c>
      <c r="AM28" s="97">
        <f>AL28*(1+ReajBenef!AM122)*AM$82</f>
        <v>1449.9970011501848</v>
      </c>
      <c r="AN28" s="97">
        <f>AM28*(1+ReajBenef!AN122)*AN$82</f>
        <v>1476.5781969475954</v>
      </c>
      <c r="AO28" s="97">
        <f>AN28*(1+ReajBenef!AO122)*AO$82</f>
        <v>1502.5268143389369</v>
      </c>
      <c r="AP28" s="97">
        <f>AO28*(1+ReajBenef!AP122)*AP$82</f>
        <v>1527.8599233851558</v>
      </c>
      <c r="AQ28" s="97">
        <f>AP28*(1+ReajBenef!AQ122)*AQ$82</f>
        <v>1552.5527327591994</v>
      </c>
      <c r="AR28" s="97">
        <f>AQ28*(1+ReajBenef!AR122)*AR$82</f>
        <v>1576.554557997458</v>
      </c>
      <c r="AS28" s="97">
        <f>AR28*(1+ReajBenef!AS122)*AS$82</f>
        <v>1599.9293537034291</v>
      </c>
      <c r="AT28" s="97">
        <f>AS28*(1+ReajBenef!AT122)*AT$82</f>
        <v>1622.6943687788105</v>
      </c>
      <c r="AU28" s="97">
        <f>AT28*(1+ReajBenef!AU122)*AU$82</f>
        <v>1644.8431814070727</v>
      </c>
      <c r="AV28" s="97">
        <f>AU28*(1+ReajBenef!AV122)*AV$82</f>
        <v>1666.297524030062</v>
      </c>
      <c r="AW28" s="97">
        <f>AV28*(1+ReajBenef!AW122)*AW$82</f>
        <v>1687.1623180371992</v>
      </c>
      <c r="AX28" s="97">
        <f>AW28*(1+ReajBenef!AX122)*AX$82</f>
        <v>1707.4378397294638</v>
      </c>
      <c r="AY28" s="97">
        <f>AX28*(1+ReajBenef!AY122)*AY$82</f>
        <v>1727.0674616026279</v>
      </c>
      <c r="AZ28" s="97">
        <f>AY28*(1+ReajBenef!AZ122)*AZ$82</f>
        <v>1746.148207954205</v>
      </c>
      <c r="BA28" s="97">
        <f>AZ28*(1+ReajBenef!BA122)*BA$82</f>
        <v>1764.8144808471868</v>
      </c>
      <c r="BB28" s="97">
        <f>BA28*(1+ReajBenef!BB122)*BB$82</f>
        <v>1782.9922433826489</v>
      </c>
      <c r="BC28" s="97">
        <f>BB28*(1+ReajBenef!BC122)*BC$82</f>
        <v>1800.7748580969383</v>
      </c>
      <c r="BD28" s="97">
        <f>BC28*(1+ReajBenef!BD122)*BD$82</f>
        <v>1817.9632479634652</v>
      </c>
      <c r="BE28" s="97">
        <f>BD28*(1+ReajBenef!BE122)*BE$82</f>
        <v>1834.7681747468203</v>
      </c>
      <c r="BF28" s="97">
        <f>BE28*(1+ReajBenef!BF122)*BF$82</f>
        <v>1851.1028888219591</v>
      </c>
      <c r="BG28" s="97">
        <f>BF28*(1+ReajBenef!BG122)*BG$82</f>
        <v>1867.0036593345169</v>
      </c>
      <c r="BH28" s="97">
        <f>BG28*(1+ReajBenef!BH122)*BH$82</f>
        <v>1882.6106621752751</v>
      </c>
      <c r="BI28" s="97">
        <f>BH28*(1+ReajBenef!BI122)*BI$82</f>
        <v>1897.9362641294317</v>
      </c>
      <c r="BJ28" s="97">
        <f>BI28*(1+ReajBenef!BJ122)*BJ$82</f>
        <v>1912.9375063084301</v>
      </c>
    </row>
    <row r="29" spans="1:62" s="12" customFormat="1" ht="19.5" customHeight="1" x14ac:dyDescent="0.3">
      <c r="A29" s="27" t="s">
        <v>146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93"/>
      <c r="M29" s="93">
        <f t="shared" ref="M29:N51" si="8">M$2</f>
        <v>540</v>
      </c>
      <c r="N29" s="93">
        <f t="shared" si="8"/>
        <v>622</v>
      </c>
      <c r="O29" s="93">
        <f>$O$2</f>
        <v>678</v>
      </c>
      <c r="P29" s="93">
        <f>$P$2</f>
        <v>724</v>
      </c>
      <c r="Q29" s="93">
        <f>$Q$2</f>
        <v>788</v>
      </c>
      <c r="R29" s="93">
        <f t="shared" ref="R29:S51" si="9">R$2</f>
        <v>880</v>
      </c>
      <c r="S29" s="93">
        <f t="shared" si="9"/>
        <v>937</v>
      </c>
      <c r="T29" s="92">
        <f>S29*(1+ReajBenef!T123)</f>
        <v>937</v>
      </c>
      <c r="U29" s="92">
        <f>T29*(1+ReajBenef!U123)</f>
        <v>941.68499999999995</v>
      </c>
      <c r="V29" s="92">
        <f>U29*(1+ReajBenef!V123)</f>
        <v>965.13295649999986</v>
      </c>
      <c r="W29" s="92">
        <f>V29*(1+ReajBenef!W123)</f>
        <v>989.21178029629425</v>
      </c>
      <c r="X29" s="92">
        <f>W29*(1+ReajBenef!X123)</f>
        <v>1014.7829048169534</v>
      </c>
      <c r="Y29" s="92">
        <f>X29*(1+ReajBenef!Y123)</f>
        <v>1043.9388445092425</v>
      </c>
      <c r="Z29" s="92">
        <f>Y29*(1+ReajBenef!Z123)</f>
        <v>1073.2368156199686</v>
      </c>
      <c r="AA29" s="92">
        <f>Z29*(1+ReajBenef!AA123)</f>
        <v>1102.9081322360062</v>
      </c>
      <c r="AB29" s="92">
        <f>AA29*(1+ReajBenef!AB123)</f>
        <v>1132.6632595854021</v>
      </c>
      <c r="AC29" s="92">
        <f>AB29*(1+ReajBenef!AC123)</f>
        <v>1162.4484604314405</v>
      </c>
      <c r="AD29" s="92">
        <f>AC29*(1+ReajBenef!AD123)</f>
        <v>1192.2048635310211</v>
      </c>
      <c r="AE29" s="92">
        <f>AD29*(1+ReajBenef!AE123)</f>
        <v>1221.8854314935334</v>
      </c>
      <c r="AF29" s="92">
        <f>AE29*(1+ReajBenef!AF123)</f>
        <v>1251.4142197377846</v>
      </c>
      <c r="AG29" s="92">
        <f>AF29*(1+ReajBenef!AG123)</f>
        <v>1280.7056436476412</v>
      </c>
      <c r="AH29" s="92">
        <f>AG29*(1+ReajBenef!AH123)</f>
        <v>1309.771829990862</v>
      </c>
      <c r="AI29" s="92">
        <f>AH29*(1+ReajBenef!AI123)</f>
        <v>1338.5577737900192</v>
      </c>
      <c r="AJ29" s="92">
        <f>AI29*(1+ReajBenef!AJ123)</f>
        <v>1367.0540374601928</v>
      </c>
      <c r="AK29" s="92">
        <f>AJ29*(1+ReajBenef!AK123)</f>
        <v>1395.1554550479293</v>
      </c>
      <c r="AL29" s="92">
        <f>AK29*(1+ReajBenef!AL123)</f>
        <v>1422.7953816552699</v>
      </c>
      <c r="AM29" s="92">
        <f>AL29*(1+ReajBenef!AM123)</f>
        <v>1449.9970011501848</v>
      </c>
      <c r="AN29" s="92">
        <f>AM29*(1+ReajBenef!AN123)</f>
        <v>1476.5781969475954</v>
      </c>
      <c r="AO29" s="92">
        <f>AN29*(1+ReajBenef!AO123)</f>
        <v>1502.5268143389369</v>
      </c>
      <c r="AP29" s="92">
        <f>AO29*(1+ReajBenef!AP123)</f>
        <v>1527.8599233851558</v>
      </c>
      <c r="AQ29" s="92">
        <f>AP29*(1+ReajBenef!AQ123)</f>
        <v>1552.5527327591994</v>
      </c>
      <c r="AR29" s="92">
        <f>AQ29*(1+ReajBenef!AR123)</f>
        <v>1576.554557997458</v>
      </c>
      <c r="AS29" s="92">
        <f>AR29*(1+ReajBenef!AS123)</f>
        <v>1599.9293537034291</v>
      </c>
      <c r="AT29" s="92">
        <f>AS29*(1+ReajBenef!AT123)</f>
        <v>1622.6943687788105</v>
      </c>
      <c r="AU29" s="92">
        <f>AT29*(1+ReajBenef!AU123)</f>
        <v>1644.8431814070727</v>
      </c>
      <c r="AV29" s="92">
        <f>AU29*(1+ReajBenef!AV123)</f>
        <v>1666.297524030062</v>
      </c>
      <c r="AW29" s="92">
        <f>AV29*(1+ReajBenef!AW123)</f>
        <v>1687.1623180371992</v>
      </c>
      <c r="AX29" s="92">
        <f>AW29*(1+ReajBenef!AX123)</f>
        <v>1707.4378397294638</v>
      </c>
      <c r="AY29" s="92">
        <f>AX29*(1+ReajBenef!AY123)</f>
        <v>1727.0674616026279</v>
      </c>
      <c r="AZ29" s="92">
        <f>AY29*(1+ReajBenef!AZ123)</f>
        <v>1746.148207954205</v>
      </c>
      <c r="BA29" s="92">
        <f>AZ29*(1+ReajBenef!BA123)</f>
        <v>1764.8144808471868</v>
      </c>
      <c r="BB29" s="92">
        <f>BA29*(1+ReajBenef!BB123)</f>
        <v>1782.9922433826489</v>
      </c>
      <c r="BC29" s="92">
        <f>BB29*(1+ReajBenef!BC123)</f>
        <v>1800.7748580969383</v>
      </c>
      <c r="BD29" s="92">
        <f>BC29*(1+ReajBenef!BD123)</f>
        <v>1817.9632479634652</v>
      </c>
      <c r="BE29" s="92">
        <f>BD29*(1+ReajBenef!BE123)</f>
        <v>1834.7681747468203</v>
      </c>
      <c r="BF29" s="92">
        <f>BE29*(1+ReajBenef!BF123)</f>
        <v>1851.1028888219591</v>
      </c>
      <c r="BG29" s="92">
        <f>BF29*(1+ReajBenef!BG123)</f>
        <v>1867.0036593345169</v>
      </c>
      <c r="BH29" s="92">
        <f>BG29*(1+ReajBenef!BH123)</f>
        <v>1882.6106621752751</v>
      </c>
      <c r="BI29" s="92">
        <f>BH29*(1+ReajBenef!BI123)</f>
        <v>1897.9362641294317</v>
      </c>
      <c r="BJ29" s="92">
        <f>BI29*(1+ReajBenef!BJ123)</f>
        <v>1912.9375063084301</v>
      </c>
    </row>
    <row r="30" spans="1:62" s="12" customFormat="1" ht="19.5" customHeight="1" x14ac:dyDescent="0.3">
      <c r="A30" s="27" t="s">
        <v>145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93"/>
      <c r="M30" s="93">
        <f t="shared" si="8"/>
        <v>540</v>
      </c>
      <c r="N30" s="93">
        <f t="shared" si="8"/>
        <v>622</v>
      </c>
      <c r="O30" s="93">
        <f t="shared" ref="O30:Q51" si="10">O$2</f>
        <v>678</v>
      </c>
      <c r="P30" s="93">
        <f t="shared" si="10"/>
        <v>724</v>
      </c>
      <c r="Q30" s="93">
        <f t="shared" si="10"/>
        <v>788</v>
      </c>
      <c r="R30" s="93">
        <f t="shared" si="9"/>
        <v>880</v>
      </c>
      <c r="S30" s="93">
        <f t="shared" si="9"/>
        <v>937</v>
      </c>
      <c r="T30" s="92">
        <f>S30*(1+ReajBenef!T124)</f>
        <v>937</v>
      </c>
      <c r="U30" s="92">
        <f>T30*(1+ReajBenef!U124)</f>
        <v>941.68499999999995</v>
      </c>
      <c r="V30" s="92">
        <f>U30*(1+ReajBenef!V124)</f>
        <v>965.13295649999986</v>
      </c>
      <c r="W30" s="92">
        <f>V30*(1+ReajBenef!W124)</f>
        <v>989.21178029629425</v>
      </c>
      <c r="X30" s="92">
        <f>W30*(1+ReajBenef!X124)</f>
        <v>1014.7829048169534</v>
      </c>
      <c r="Y30" s="92">
        <f>X30*(1+ReajBenef!Y124)</f>
        <v>1043.9388445092425</v>
      </c>
      <c r="Z30" s="92">
        <f>Y30*(1+ReajBenef!Z124)</f>
        <v>1073.2368156199686</v>
      </c>
      <c r="AA30" s="92">
        <f>Z30*(1+ReajBenef!AA124)</f>
        <v>1102.9081322360062</v>
      </c>
      <c r="AB30" s="92">
        <f>AA30*(1+ReajBenef!AB124)</f>
        <v>1132.6632595854021</v>
      </c>
      <c r="AC30" s="92">
        <f>AB30*(1+ReajBenef!AC124)</f>
        <v>1162.4484604314405</v>
      </c>
      <c r="AD30" s="92">
        <f>AC30*(1+ReajBenef!AD124)</f>
        <v>1192.2048635310211</v>
      </c>
      <c r="AE30" s="92">
        <f>AD30*(1+ReajBenef!AE124)</f>
        <v>1221.8854314935334</v>
      </c>
      <c r="AF30" s="92">
        <f>AE30*(1+ReajBenef!AF124)</f>
        <v>1251.4142197377846</v>
      </c>
      <c r="AG30" s="92">
        <f>AF30*(1+ReajBenef!AG124)</f>
        <v>1280.7056436476412</v>
      </c>
      <c r="AH30" s="92">
        <f>AG30*(1+ReajBenef!AH124)</f>
        <v>1309.771829990862</v>
      </c>
      <c r="AI30" s="92">
        <f>AH30*(1+ReajBenef!AI124)</f>
        <v>1338.5577737900192</v>
      </c>
      <c r="AJ30" s="92">
        <f>AI30*(1+ReajBenef!AJ124)</f>
        <v>1367.0540374601928</v>
      </c>
      <c r="AK30" s="92">
        <f>AJ30*(1+ReajBenef!AK124)</f>
        <v>1395.1554550479293</v>
      </c>
      <c r="AL30" s="92">
        <f>AK30*(1+ReajBenef!AL124)</f>
        <v>1422.7953816552699</v>
      </c>
      <c r="AM30" s="92">
        <f>AL30*(1+ReajBenef!AM124)</f>
        <v>1449.9970011501848</v>
      </c>
      <c r="AN30" s="92">
        <f>AM30*(1+ReajBenef!AN124)</f>
        <v>1476.5781969475954</v>
      </c>
      <c r="AO30" s="92">
        <f>AN30*(1+ReajBenef!AO124)</f>
        <v>1502.5268143389369</v>
      </c>
      <c r="AP30" s="92">
        <f>AO30*(1+ReajBenef!AP124)</f>
        <v>1527.8599233851558</v>
      </c>
      <c r="AQ30" s="92">
        <f>AP30*(1+ReajBenef!AQ124)</f>
        <v>1552.5527327591994</v>
      </c>
      <c r="AR30" s="92">
        <f>AQ30*(1+ReajBenef!AR124)</f>
        <v>1576.554557997458</v>
      </c>
      <c r="AS30" s="92">
        <f>AR30*(1+ReajBenef!AS124)</f>
        <v>1599.9293537034291</v>
      </c>
      <c r="AT30" s="92">
        <f>AS30*(1+ReajBenef!AT124)</f>
        <v>1622.6943687788105</v>
      </c>
      <c r="AU30" s="92">
        <f>AT30*(1+ReajBenef!AU124)</f>
        <v>1644.8431814070727</v>
      </c>
      <c r="AV30" s="92">
        <f>AU30*(1+ReajBenef!AV124)</f>
        <v>1666.297524030062</v>
      </c>
      <c r="AW30" s="92">
        <f>AV30*(1+ReajBenef!AW124)</f>
        <v>1687.1623180371992</v>
      </c>
      <c r="AX30" s="92">
        <f>AW30*(1+ReajBenef!AX124)</f>
        <v>1707.4378397294638</v>
      </c>
      <c r="AY30" s="92">
        <f>AX30*(1+ReajBenef!AY124)</f>
        <v>1727.0674616026279</v>
      </c>
      <c r="AZ30" s="92">
        <f>AY30*(1+ReajBenef!AZ124)</f>
        <v>1746.148207954205</v>
      </c>
      <c r="BA30" s="92">
        <f>AZ30*(1+ReajBenef!BA124)</f>
        <v>1764.8144808471868</v>
      </c>
      <c r="BB30" s="92">
        <f>BA30*(1+ReajBenef!BB124)</f>
        <v>1782.9922433826489</v>
      </c>
      <c r="BC30" s="92">
        <f>BB30*(1+ReajBenef!BC124)</f>
        <v>1800.7748580969383</v>
      </c>
      <c r="BD30" s="92">
        <f>BC30*(1+ReajBenef!BD124)</f>
        <v>1817.9632479634652</v>
      </c>
      <c r="BE30" s="92">
        <f>BD30*(1+ReajBenef!BE124)</f>
        <v>1834.7681747468203</v>
      </c>
      <c r="BF30" s="92">
        <f>BE30*(1+ReajBenef!BF124)</f>
        <v>1851.1028888219591</v>
      </c>
      <c r="BG30" s="92">
        <f>BF30*(1+ReajBenef!BG124)</f>
        <v>1867.0036593345169</v>
      </c>
      <c r="BH30" s="92">
        <f>BG30*(1+ReajBenef!BH124)</f>
        <v>1882.6106621752751</v>
      </c>
      <c r="BI30" s="92">
        <f>BH30*(1+ReajBenef!BI124)</f>
        <v>1897.9362641294317</v>
      </c>
      <c r="BJ30" s="92">
        <f>BI30*(1+ReajBenef!BJ124)</f>
        <v>1912.9375063084301</v>
      </c>
    </row>
    <row r="31" spans="1:62" s="12" customFormat="1" ht="19.5" customHeight="1" x14ac:dyDescent="0.3">
      <c r="A31" s="27" t="s">
        <v>144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93"/>
      <c r="M31" s="93">
        <f t="shared" si="8"/>
        <v>540</v>
      </c>
      <c r="N31" s="93">
        <f t="shared" si="8"/>
        <v>622</v>
      </c>
      <c r="O31" s="93">
        <f t="shared" si="10"/>
        <v>678</v>
      </c>
      <c r="P31" s="93">
        <f t="shared" si="10"/>
        <v>724</v>
      </c>
      <c r="Q31" s="93">
        <f t="shared" si="10"/>
        <v>788</v>
      </c>
      <c r="R31" s="93">
        <f t="shared" si="9"/>
        <v>880</v>
      </c>
      <c r="S31" s="93">
        <f t="shared" si="9"/>
        <v>937</v>
      </c>
      <c r="T31" s="92">
        <f>S31*(1+ReajBenef!T125)</f>
        <v>937</v>
      </c>
      <c r="U31" s="92">
        <f>T31*(1+ReajBenef!U125)</f>
        <v>941.68499999999995</v>
      </c>
      <c r="V31" s="92">
        <f>U31*(1+ReajBenef!V125)</f>
        <v>965.13295649999986</v>
      </c>
      <c r="W31" s="92">
        <f>V31*(1+ReajBenef!W125)</f>
        <v>989.21178029629425</v>
      </c>
      <c r="X31" s="92">
        <f>W31*(1+ReajBenef!X125)</f>
        <v>1014.7829048169534</v>
      </c>
      <c r="Y31" s="92">
        <f>X31*(1+ReajBenef!Y125)</f>
        <v>1043.9388445092425</v>
      </c>
      <c r="Z31" s="92">
        <f>Y31*(1+ReajBenef!Z125)</f>
        <v>1073.2368156199686</v>
      </c>
      <c r="AA31" s="92">
        <f>Z31*(1+ReajBenef!AA125)</f>
        <v>1102.9081322360062</v>
      </c>
      <c r="AB31" s="92">
        <f>AA31*(1+ReajBenef!AB125)</f>
        <v>1132.6632595854021</v>
      </c>
      <c r="AC31" s="92">
        <f>AB31*(1+ReajBenef!AC125)</f>
        <v>1162.4484604314405</v>
      </c>
      <c r="AD31" s="92">
        <f>AC31*(1+ReajBenef!AD125)</f>
        <v>1192.2048635310211</v>
      </c>
      <c r="AE31" s="92">
        <f>AD31*(1+ReajBenef!AE125)</f>
        <v>1221.8854314935334</v>
      </c>
      <c r="AF31" s="92">
        <f>AE31*(1+ReajBenef!AF125)</f>
        <v>1251.4142197377846</v>
      </c>
      <c r="AG31" s="92">
        <f>AF31*(1+ReajBenef!AG125)</f>
        <v>1280.7056436476412</v>
      </c>
      <c r="AH31" s="92">
        <f>AG31*(1+ReajBenef!AH125)</f>
        <v>1309.771829990862</v>
      </c>
      <c r="AI31" s="92">
        <f>AH31*(1+ReajBenef!AI125)</f>
        <v>1338.5577737900192</v>
      </c>
      <c r="AJ31" s="92">
        <f>AI31*(1+ReajBenef!AJ125)</f>
        <v>1367.0540374601928</v>
      </c>
      <c r="AK31" s="92">
        <f>AJ31*(1+ReajBenef!AK125)</f>
        <v>1395.1554550479293</v>
      </c>
      <c r="AL31" s="92">
        <f>AK31*(1+ReajBenef!AL125)</f>
        <v>1422.7953816552699</v>
      </c>
      <c r="AM31" s="92">
        <f>AL31*(1+ReajBenef!AM125)</f>
        <v>1449.9970011501848</v>
      </c>
      <c r="AN31" s="92">
        <f>AM31*(1+ReajBenef!AN125)</f>
        <v>1476.5781969475954</v>
      </c>
      <c r="AO31" s="92">
        <f>AN31*(1+ReajBenef!AO125)</f>
        <v>1502.5268143389369</v>
      </c>
      <c r="AP31" s="92">
        <f>AO31*(1+ReajBenef!AP125)</f>
        <v>1527.8599233851558</v>
      </c>
      <c r="AQ31" s="92">
        <f>AP31*(1+ReajBenef!AQ125)</f>
        <v>1552.5527327591994</v>
      </c>
      <c r="AR31" s="92">
        <f>AQ31*(1+ReajBenef!AR125)</f>
        <v>1576.554557997458</v>
      </c>
      <c r="AS31" s="92">
        <f>AR31*(1+ReajBenef!AS125)</f>
        <v>1599.9293537034291</v>
      </c>
      <c r="AT31" s="92">
        <f>AS31*(1+ReajBenef!AT125)</f>
        <v>1622.6943687788105</v>
      </c>
      <c r="AU31" s="92">
        <f>AT31*(1+ReajBenef!AU125)</f>
        <v>1644.8431814070727</v>
      </c>
      <c r="AV31" s="92">
        <f>AU31*(1+ReajBenef!AV125)</f>
        <v>1666.297524030062</v>
      </c>
      <c r="AW31" s="92">
        <f>AV31*(1+ReajBenef!AW125)</f>
        <v>1687.1623180371992</v>
      </c>
      <c r="AX31" s="92">
        <f>AW31*(1+ReajBenef!AX125)</f>
        <v>1707.4378397294638</v>
      </c>
      <c r="AY31" s="92">
        <f>AX31*(1+ReajBenef!AY125)</f>
        <v>1727.0674616026279</v>
      </c>
      <c r="AZ31" s="92">
        <f>AY31*(1+ReajBenef!AZ125)</f>
        <v>1746.148207954205</v>
      </c>
      <c r="BA31" s="92">
        <f>AZ31*(1+ReajBenef!BA125)</f>
        <v>1764.8144808471868</v>
      </c>
      <c r="BB31" s="92">
        <f>BA31*(1+ReajBenef!BB125)</f>
        <v>1782.9922433826489</v>
      </c>
      <c r="BC31" s="92">
        <f>BB31*(1+ReajBenef!BC125)</f>
        <v>1800.7748580969383</v>
      </c>
      <c r="BD31" s="92">
        <f>BC31*(1+ReajBenef!BD125)</f>
        <v>1817.9632479634652</v>
      </c>
      <c r="BE31" s="92">
        <f>BD31*(1+ReajBenef!BE125)</f>
        <v>1834.7681747468203</v>
      </c>
      <c r="BF31" s="92">
        <f>BE31*(1+ReajBenef!BF125)</f>
        <v>1851.1028888219591</v>
      </c>
      <c r="BG31" s="92">
        <f>BF31*(1+ReajBenef!BG125)</f>
        <v>1867.0036593345169</v>
      </c>
      <c r="BH31" s="92">
        <f>BG31*(1+ReajBenef!BH125)</f>
        <v>1882.6106621752751</v>
      </c>
      <c r="BI31" s="92">
        <f>BH31*(1+ReajBenef!BI125)</f>
        <v>1897.9362641294317</v>
      </c>
      <c r="BJ31" s="92">
        <f>BI31*(1+ReajBenef!BJ125)</f>
        <v>1912.9375063084301</v>
      </c>
    </row>
    <row r="32" spans="1:62" s="12" customFormat="1" ht="19.5" customHeight="1" x14ac:dyDescent="0.3">
      <c r="A32" s="27" t="s">
        <v>143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93"/>
      <c r="M32" s="93">
        <f t="shared" si="8"/>
        <v>540</v>
      </c>
      <c r="N32" s="93">
        <f t="shared" si="8"/>
        <v>622</v>
      </c>
      <c r="O32" s="93">
        <f t="shared" si="10"/>
        <v>678</v>
      </c>
      <c r="P32" s="93">
        <f t="shared" si="10"/>
        <v>724</v>
      </c>
      <c r="Q32" s="93">
        <f t="shared" si="10"/>
        <v>788</v>
      </c>
      <c r="R32" s="93">
        <f t="shared" si="9"/>
        <v>880</v>
      </c>
      <c r="S32" s="93">
        <f t="shared" si="9"/>
        <v>937</v>
      </c>
      <c r="T32" s="92">
        <f>S32*(1+ReajBenef!T126)</f>
        <v>937</v>
      </c>
      <c r="U32" s="92">
        <f>T32*(1+ReajBenef!U126)</f>
        <v>941.68499999999995</v>
      </c>
      <c r="V32" s="92">
        <f>U32*(1+ReajBenef!V126)</f>
        <v>965.13295649999986</v>
      </c>
      <c r="W32" s="92">
        <f>V32*(1+ReajBenef!W126)</f>
        <v>989.21178029629425</v>
      </c>
      <c r="X32" s="92">
        <f>W32*(1+ReajBenef!X126)</f>
        <v>1014.7829048169534</v>
      </c>
      <c r="Y32" s="92">
        <f>X32*(1+ReajBenef!Y126)</f>
        <v>1043.9388445092425</v>
      </c>
      <c r="Z32" s="92">
        <f>Y32*(1+ReajBenef!Z126)</f>
        <v>1073.2368156199686</v>
      </c>
      <c r="AA32" s="92">
        <f>Z32*(1+ReajBenef!AA126)</f>
        <v>1102.9081322360062</v>
      </c>
      <c r="AB32" s="92">
        <f>AA32*(1+ReajBenef!AB126)</f>
        <v>1132.6632595854021</v>
      </c>
      <c r="AC32" s="92">
        <f>AB32*(1+ReajBenef!AC126)</f>
        <v>1162.4484604314405</v>
      </c>
      <c r="AD32" s="92">
        <f>AC32*(1+ReajBenef!AD126)</f>
        <v>1192.2048635310211</v>
      </c>
      <c r="AE32" s="92">
        <f>AD32*(1+ReajBenef!AE126)</f>
        <v>1221.8854314935334</v>
      </c>
      <c r="AF32" s="92">
        <f>AE32*(1+ReajBenef!AF126)</f>
        <v>1251.4142197377846</v>
      </c>
      <c r="AG32" s="92">
        <f>AF32*(1+ReajBenef!AG126)</f>
        <v>1280.7056436476412</v>
      </c>
      <c r="AH32" s="92">
        <f>AG32*(1+ReajBenef!AH126)</f>
        <v>1309.771829990862</v>
      </c>
      <c r="AI32" s="92">
        <f>AH32*(1+ReajBenef!AI126)</f>
        <v>1338.5577737900192</v>
      </c>
      <c r="AJ32" s="92">
        <f>AI32*(1+ReajBenef!AJ126)</f>
        <v>1367.0540374601928</v>
      </c>
      <c r="AK32" s="92">
        <f>AJ32*(1+ReajBenef!AK126)</f>
        <v>1395.1554550479293</v>
      </c>
      <c r="AL32" s="92">
        <f>AK32*(1+ReajBenef!AL126)</f>
        <v>1422.7953816552699</v>
      </c>
      <c r="AM32" s="92">
        <f>AL32*(1+ReajBenef!AM126)</f>
        <v>1449.9970011501848</v>
      </c>
      <c r="AN32" s="92">
        <f>AM32*(1+ReajBenef!AN126)</f>
        <v>1476.5781969475954</v>
      </c>
      <c r="AO32" s="92">
        <f>AN32*(1+ReajBenef!AO126)</f>
        <v>1502.5268143389369</v>
      </c>
      <c r="AP32" s="92">
        <f>AO32*(1+ReajBenef!AP126)</f>
        <v>1527.8599233851558</v>
      </c>
      <c r="AQ32" s="92">
        <f>AP32*(1+ReajBenef!AQ126)</f>
        <v>1552.5527327591994</v>
      </c>
      <c r="AR32" s="92">
        <f>AQ32*(1+ReajBenef!AR126)</f>
        <v>1576.554557997458</v>
      </c>
      <c r="AS32" s="92">
        <f>AR32*(1+ReajBenef!AS126)</f>
        <v>1599.9293537034291</v>
      </c>
      <c r="AT32" s="92">
        <f>AS32*(1+ReajBenef!AT126)</f>
        <v>1622.6943687788105</v>
      </c>
      <c r="AU32" s="92">
        <f>AT32*(1+ReajBenef!AU126)</f>
        <v>1644.8431814070727</v>
      </c>
      <c r="AV32" s="92">
        <f>AU32*(1+ReajBenef!AV126)</f>
        <v>1666.297524030062</v>
      </c>
      <c r="AW32" s="92">
        <f>AV32*(1+ReajBenef!AW126)</f>
        <v>1687.1623180371992</v>
      </c>
      <c r="AX32" s="92">
        <f>AW32*(1+ReajBenef!AX126)</f>
        <v>1707.4378397294638</v>
      </c>
      <c r="AY32" s="92">
        <f>AX32*(1+ReajBenef!AY126)</f>
        <v>1727.0674616026279</v>
      </c>
      <c r="AZ32" s="92">
        <f>AY32*(1+ReajBenef!AZ126)</f>
        <v>1746.148207954205</v>
      </c>
      <c r="BA32" s="92">
        <f>AZ32*(1+ReajBenef!BA126)</f>
        <v>1764.8144808471868</v>
      </c>
      <c r="BB32" s="92">
        <f>BA32*(1+ReajBenef!BB126)</f>
        <v>1782.9922433826489</v>
      </c>
      <c r="BC32" s="92">
        <f>BB32*(1+ReajBenef!BC126)</f>
        <v>1800.7748580969383</v>
      </c>
      <c r="BD32" s="92">
        <f>BC32*(1+ReajBenef!BD126)</f>
        <v>1817.9632479634652</v>
      </c>
      <c r="BE32" s="92">
        <f>BD32*(1+ReajBenef!BE126)</f>
        <v>1834.7681747468203</v>
      </c>
      <c r="BF32" s="92">
        <f>BE32*(1+ReajBenef!BF126)</f>
        <v>1851.1028888219591</v>
      </c>
      <c r="BG32" s="92">
        <f>BF32*(1+ReajBenef!BG126)</f>
        <v>1867.0036593345169</v>
      </c>
      <c r="BH32" s="92">
        <f>BG32*(1+ReajBenef!BH126)</f>
        <v>1882.6106621752751</v>
      </c>
      <c r="BI32" s="92">
        <f>BH32*(1+ReajBenef!BI126)</f>
        <v>1897.9362641294317</v>
      </c>
      <c r="BJ32" s="92">
        <f>BI32*(1+ReajBenef!BJ126)</f>
        <v>1912.9375063084301</v>
      </c>
    </row>
    <row r="33" spans="1:62" s="28" customFormat="1" ht="19.5" customHeight="1" x14ac:dyDescent="0.3">
      <c r="A33" s="27" t="s">
        <v>142</v>
      </c>
      <c r="B33" s="30"/>
      <c r="C33" s="29"/>
      <c r="D33" s="29"/>
      <c r="E33" s="29"/>
      <c r="F33" s="29"/>
      <c r="G33" s="29"/>
      <c r="H33" s="29"/>
      <c r="I33" s="29"/>
      <c r="J33" s="29"/>
      <c r="K33" s="29"/>
      <c r="L33" s="93"/>
      <c r="M33" s="93">
        <f t="shared" si="8"/>
        <v>540</v>
      </c>
      <c r="N33" s="93">
        <f t="shared" si="8"/>
        <v>622</v>
      </c>
      <c r="O33" s="93">
        <f t="shared" si="10"/>
        <v>678</v>
      </c>
      <c r="P33" s="93">
        <f t="shared" si="10"/>
        <v>724</v>
      </c>
      <c r="Q33" s="93">
        <f t="shared" si="10"/>
        <v>788</v>
      </c>
      <c r="R33" s="93">
        <f t="shared" si="9"/>
        <v>880</v>
      </c>
      <c r="S33" s="93">
        <f t="shared" si="9"/>
        <v>937</v>
      </c>
      <c r="T33" s="92">
        <f>S33*(1+ReajBenef!T127)</f>
        <v>937</v>
      </c>
      <c r="U33" s="92">
        <f>T33*(1+ReajBenef!U127)</f>
        <v>941.68499999999995</v>
      </c>
      <c r="V33" s="92">
        <f>U33*(1+ReajBenef!V127)</f>
        <v>965.13295649999986</v>
      </c>
      <c r="W33" s="92">
        <f>V33*(1+ReajBenef!W127)</f>
        <v>989.21178029629425</v>
      </c>
      <c r="X33" s="92">
        <f>W33*(1+ReajBenef!X127)</f>
        <v>1014.7829048169534</v>
      </c>
      <c r="Y33" s="92">
        <f>X33*(1+ReajBenef!Y127)</f>
        <v>1043.9388445092425</v>
      </c>
      <c r="Z33" s="92">
        <f>Y33*(1+ReajBenef!Z127)</f>
        <v>1073.2368156199686</v>
      </c>
      <c r="AA33" s="92">
        <f>Z33*(1+ReajBenef!AA127)</f>
        <v>1102.9081322360062</v>
      </c>
      <c r="AB33" s="92">
        <f>AA33*(1+ReajBenef!AB127)</f>
        <v>1132.6632595854021</v>
      </c>
      <c r="AC33" s="92">
        <f>AB33*(1+ReajBenef!AC127)</f>
        <v>1162.4484604314405</v>
      </c>
      <c r="AD33" s="92">
        <f>AC33*(1+ReajBenef!AD127)</f>
        <v>1192.2048635310211</v>
      </c>
      <c r="AE33" s="92">
        <f>AD33*(1+ReajBenef!AE127)</f>
        <v>1221.8854314935334</v>
      </c>
      <c r="AF33" s="92">
        <f>AE33*(1+ReajBenef!AF127)</f>
        <v>1251.4142197377846</v>
      </c>
      <c r="AG33" s="92">
        <f>AF33*(1+ReajBenef!AG127)</f>
        <v>1280.7056436476412</v>
      </c>
      <c r="AH33" s="92">
        <f>AG33*(1+ReajBenef!AH127)</f>
        <v>1309.771829990862</v>
      </c>
      <c r="AI33" s="92">
        <f>AH33*(1+ReajBenef!AI127)</f>
        <v>1338.5577737900192</v>
      </c>
      <c r="AJ33" s="92">
        <f>AI33*(1+ReajBenef!AJ127)</f>
        <v>1367.0540374601928</v>
      </c>
      <c r="AK33" s="92">
        <f>AJ33*(1+ReajBenef!AK127)</f>
        <v>1395.1554550479293</v>
      </c>
      <c r="AL33" s="92">
        <f>AK33*(1+ReajBenef!AL127)</f>
        <v>1422.7953816552699</v>
      </c>
      <c r="AM33" s="92">
        <f>AL33*(1+ReajBenef!AM127)</f>
        <v>1449.9970011501848</v>
      </c>
      <c r="AN33" s="92">
        <f>AM33*(1+ReajBenef!AN127)</f>
        <v>1476.5781969475954</v>
      </c>
      <c r="AO33" s="92">
        <f>AN33*(1+ReajBenef!AO127)</f>
        <v>1502.5268143389369</v>
      </c>
      <c r="AP33" s="92">
        <f>AO33*(1+ReajBenef!AP127)</f>
        <v>1527.8599233851558</v>
      </c>
      <c r="AQ33" s="92">
        <f>AP33*(1+ReajBenef!AQ127)</f>
        <v>1552.5527327591994</v>
      </c>
      <c r="AR33" s="92">
        <f>AQ33*(1+ReajBenef!AR127)</f>
        <v>1576.554557997458</v>
      </c>
      <c r="AS33" s="92">
        <f>AR33*(1+ReajBenef!AS127)</f>
        <v>1599.9293537034291</v>
      </c>
      <c r="AT33" s="92">
        <f>AS33*(1+ReajBenef!AT127)</f>
        <v>1622.6943687788105</v>
      </c>
      <c r="AU33" s="92">
        <f>AT33*(1+ReajBenef!AU127)</f>
        <v>1644.8431814070727</v>
      </c>
      <c r="AV33" s="92">
        <f>AU33*(1+ReajBenef!AV127)</f>
        <v>1666.297524030062</v>
      </c>
      <c r="AW33" s="92">
        <f>AV33*(1+ReajBenef!AW127)</f>
        <v>1687.1623180371992</v>
      </c>
      <c r="AX33" s="92">
        <f>AW33*(1+ReajBenef!AX127)</f>
        <v>1707.4378397294638</v>
      </c>
      <c r="AY33" s="92">
        <f>AX33*(1+ReajBenef!AY127)</f>
        <v>1727.0674616026279</v>
      </c>
      <c r="AZ33" s="92">
        <f>AY33*(1+ReajBenef!AZ127)</f>
        <v>1746.148207954205</v>
      </c>
      <c r="BA33" s="92">
        <f>AZ33*(1+ReajBenef!BA127)</f>
        <v>1764.8144808471868</v>
      </c>
      <c r="BB33" s="92">
        <f>BA33*(1+ReajBenef!BB127)</f>
        <v>1782.9922433826489</v>
      </c>
      <c r="BC33" s="92">
        <f>BB33*(1+ReajBenef!BC127)</f>
        <v>1800.7748580969383</v>
      </c>
      <c r="BD33" s="92">
        <f>BC33*(1+ReajBenef!BD127)</f>
        <v>1817.9632479634652</v>
      </c>
      <c r="BE33" s="92">
        <f>BD33*(1+ReajBenef!BE127)</f>
        <v>1834.7681747468203</v>
      </c>
      <c r="BF33" s="92">
        <f>BE33*(1+ReajBenef!BF127)</f>
        <v>1851.1028888219591</v>
      </c>
      <c r="BG33" s="92">
        <f>BF33*(1+ReajBenef!BG127)</f>
        <v>1867.0036593345169</v>
      </c>
      <c r="BH33" s="92">
        <f>BG33*(1+ReajBenef!BH127)</f>
        <v>1882.6106621752751</v>
      </c>
      <c r="BI33" s="92">
        <f>BH33*(1+ReajBenef!BI127)</f>
        <v>1897.9362641294317</v>
      </c>
      <c r="BJ33" s="92">
        <f>BI33*(1+ReajBenef!BJ127)</f>
        <v>1912.9375063084301</v>
      </c>
    </row>
    <row r="34" spans="1:62" s="28" customFormat="1" ht="19.5" customHeight="1" x14ac:dyDescent="0.3">
      <c r="A34" s="27" t="s">
        <v>141</v>
      </c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93"/>
      <c r="M34" s="93">
        <f t="shared" si="8"/>
        <v>540</v>
      </c>
      <c r="N34" s="93">
        <f t="shared" si="8"/>
        <v>622</v>
      </c>
      <c r="O34" s="93">
        <f t="shared" si="10"/>
        <v>678</v>
      </c>
      <c r="P34" s="93">
        <f t="shared" si="10"/>
        <v>724</v>
      </c>
      <c r="Q34" s="93">
        <f t="shared" si="10"/>
        <v>788</v>
      </c>
      <c r="R34" s="93">
        <f t="shared" si="9"/>
        <v>880</v>
      </c>
      <c r="S34" s="93">
        <f t="shared" si="9"/>
        <v>937</v>
      </c>
      <c r="T34" s="92">
        <f>S34*(1+ReajBenef!T128)</f>
        <v>937</v>
      </c>
      <c r="U34" s="92">
        <f>T34*(1+ReajBenef!U128)</f>
        <v>941.68499999999995</v>
      </c>
      <c r="V34" s="92">
        <f>U34*(1+ReajBenef!V128)</f>
        <v>965.13295649999986</v>
      </c>
      <c r="W34" s="92">
        <f>V34*(1+ReajBenef!W128)</f>
        <v>989.21178029629425</v>
      </c>
      <c r="X34" s="92">
        <f>W34*(1+ReajBenef!X128)</f>
        <v>1014.7829048169534</v>
      </c>
      <c r="Y34" s="92">
        <f>X34*(1+ReajBenef!Y128)</f>
        <v>1043.9388445092425</v>
      </c>
      <c r="Z34" s="92">
        <f>Y34*(1+ReajBenef!Z128)</f>
        <v>1073.2368156199686</v>
      </c>
      <c r="AA34" s="92">
        <f>Z34*(1+ReajBenef!AA128)</f>
        <v>1102.9081322360062</v>
      </c>
      <c r="AB34" s="92">
        <f>AA34*(1+ReajBenef!AB128)</f>
        <v>1132.6632595854021</v>
      </c>
      <c r="AC34" s="92">
        <f>AB34*(1+ReajBenef!AC128)</f>
        <v>1162.4484604314405</v>
      </c>
      <c r="AD34" s="92">
        <f>AC34*(1+ReajBenef!AD128)</f>
        <v>1192.2048635310211</v>
      </c>
      <c r="AE34" s="92">
        <f>AD34*(1+ReajBenef!AE128)</f>
        <v>1221.8854314935334</v>
      </c>
      <c r="AF34" s="92">
        <f>AE34*(1+ReajBenef!AF128)</f>
        <v>1251.4142197377846</v>
      </c>
      <c r="AG34" s="92">
        <f>AF34*(1+ReajBenef!AG128)</f>
        <v>1280.7056436476412</v>
      </c>
      <c r="AH34" s="92">
        <f>AG34*(1+ReajBenef!AH128)</f>
        <v>1309.771829990862</v>
      </c>
      <c r="AI34" s="92">
        <f>AH34*(1+ReajBenef!AI128)</f>
        <v>1338.5577737900192</v>
      </c>
      <c r="AJ34" s="92">
        <f>AI34*(1+ReajBenef!AJ128)</f>
        <v>1367.0540374601928</v>
      </c>
      <c r="AK34" s="92">
        <f>AJ34*(1+ReajBenef!AK128)</f>
        <v>1395.1554550479293</v>
      </c>
      <c r="AL34" s="92">
        <f>AK34*(1+ReajBenef!AL128)</f>
        <v>1422.7953816552699</v>
      </c>
      <c r="AM34" s="92">
        <f>AL34*(1+ReajBenef!AM128)</f>
        <v>1449.9970011501848</v>
      </c>
      <c r="AN34" s="92">
        <f>AM34*(1+ReajBenef!AN128)</f>
        <v>1476.5781969475954</v>
      </c>
      <c r="AO34" s="92">
        <f>AN34*(1+ReajBenef!AO128)</f>
        <v>1502.5268143389369</v>
      </c>
      <c r="AP34" s="92">
        <f>AO34*(1+ReajBenef!AP128)</f>
        <v>1527.8599233851558</v>
      </c>
      <c r="AQ34" s="92">
        <f>AP34*(1+ReajBenef!AQ128)</f>
        <v>1552.5527327591994</v>
      </c>
      <c r="AR34" s="92">
        <f>AQ34*(1+ReajBenef!AR128)</f>
        <v>1576.554557997458</v>
      </c>
      <c r="AS34" s="92">
        <f>AR34*(1+ReajBenef!AS128)</f>
        <v>1599.9293537034291</v>
      </c>
      <c r="AT34" s="92">
        <f>AS34*(1+ReajBenef!AT128)</f>
        <v>1622.6943687788105</v>
      </c>
      <c r="AU34" s="92">
        <f>AT34*(1+ReajBenef!AU128)</f>
        <v>1644.8431814070727</v>
      </c>
      <c r="AV34" s="92">
        <f>AU34*(1+ReajBenef!AV128)</f>
        <v>1666.297524030062</v>
      </c>
      <c r="AW34" s="92">
        <f>AV34*(1+ReajBenef!AW128)</f>
        <v>1687.1623180371992</v>
      </c>
      <c r="AX34" s="92">
        <f>AW34*(1+ReajBenef!AX128)</f>
        <v>1707.4378397294638</v>
      </c>
      <c r="AY34" s="92">
        <f>AX34*(1+ReajBenef!AY128)</f>
        <v>1727.0674616026279</v>
      </c>
      <c r="AZ34" s="92">
        <f>AY34*(1+ReajBenef!AZ128)</f>
        <v>1746.148207954205</v>
      </c>
      <c r="BA34" s="92">
        <f>AZ34*(1+ReajBenef!BA128)</f>
        <v>1764.8144808471868</v>
      </c>
      <c r="BB34" s="92">
        <f>BA34*(1+ReajBenef!BB128)</f>
        <v>1782.9922433826489</v>
      </c>
      <c r="BC34" s="92">
        <f>BB34*(1+ReajBenef!BC128)</f>
        <v>1800.7748580969383</v>
      </c>
      <c r="BD34" s="92">
        <f>BC34*(1+ReajBenef!BD128)</f>
        <v>1817.9632479634652</v>
      </c>
      <c r="BE34" s="92">
        <f>BD34*(1+ReajBenef!BE128)</f>
        <v>1834.7681747468203</v>
      </c>
      <c r="BF34" s="92">
        <f>BE34*(1+ReajBenef!BF128)</f>
        <v>1851.1028888219591</v>
      </c>
      <c r="BG34" s="92">
        <f>BF34*(1+ReajBenef!BG128)</f>
        <v>1867.0036593345169</v>
      </c>
      <c r="BH34" s="92">
        <f>BG34*(1+ReajBenef!BH128)</f>
        <v>1882.6106621752751</v>
      </c>
      <c r="BI34" s="92">
        <f>BH34*(1+ReajBenef!BI128)</f>
        <v>1897.9362641294317</v>
      </c>
      <c r="BJ34" s="92">
        <f>BI34*(1+ReajBenef!BJ128)</f>
        <v>1912.9375063084301</v>
      </c>
    </row>
    <row r="35" spans="1:62" s="28" customFormat="1" ht="19.5" customHeight="1" x14ac:dyDescent="0.3">
      <c r="A35" s="27" t="s">
        <v>140</v>
      </c>
      <c r="B35" s="30"/>
      <c r="L35" s="93"/>
      <c r="M35" s="93">
        <f t="shared" si="8"/>
        <v>540</v>
      </c>
      <c r="N35" s="93">
        <f t="shared" si="8"/>
        <v>622</v>
      </c>
      <c r="O35" s="93">
        <f t="shared" si="10"/>
        <v>678</v>
      </c>
      <c r="P35" s="93">
        <f t="shared" si="10"/>
        <v>724</v>
      </c>
      <c r="Q35" s="93">
        <f t="shared" si="10"/>
        <v>788</v>
      </c>
      <c r="R35" s="93">
        <f t="shared" si="9"/>
        <v>880</v>
      </c>
      <c r="S35" s="93">
        <f t="shared" si="9"/>
        <v>937</v>
      </c>
      <c r="T35" s="92">
        <f>S35*(1+ReajBenef!T129)</f>
        <v>937</v>
      </c>
      <c r="U35" s="92">
        <f>T35*(1+ReajBenef!U129)</f>
        <v>941.68499999999995</v>
      </c>
      <c r="V35" s="92">
        <f>U35*(1+ReajBenef!V129)</f>
        <v>965.13295649999986</v>
      </c>
      <c r="W35" s="92">
        <f>V35*(1+ReajBenef!W129)</f>
        <v>989.21178029629425</v>
      </c>
      <c r="X35" s="92">
        <f>W35*(1+ReajBenef!X129)</f>
        <v>1014.7829048169534</v>
      </c>
      <c r="Y35" s="92">
        <f>X35*(1+ReajBenef!Y129)</f>
        <v>1043.9388445092425</v>
      </c>
      <c r="Z35" s="92">
        <f>Y35*(1+ReajBenef!Z129)</f>
        <v>1073.2368156199686</v>
      </c>
      <c r="AA35" s="92">
        <f>Z35*(1+ReajBenef!AA129)</f>
        <v>1102.9081322360062</v>
      </c>
      <c r="AB35" s="92">
        <f>AA35*(1+ReajBenef!AB129)</f>
        <v>1132.6632595854021</v>
      </c>
      <c r="AC35" s="92">
        <f>AB35*(1+ReajBenef!AC129)</f>
        <v>1162.4484604314405</v>
      </c>
      <c r="AD35" s="92">
        <f>AC35*(1+ReajBenef!AD129)</f>
        <v>1192.2048635310211</v>
      </c>
      <c r="AE35" s="92">
        <f>AD35*(1+ReajBenef!AE129)</f>
        <v>1221.8854314935334</v>
      </c>
      <c r="AF35" s="92">
        <f>AE35*(1+ReajBenef!AF129)</f>
        <v>1251.4142197377846</v>
      </c>
      <c r="AG35" s="92">
        <f>AF35*(1+ReajBenef!AG129)</f>
        <v>1280.7056436476412</v>
      </c>
      <c r="AH35" s="92">
        <f>AG35*(1+ReajBenef!AH129)</f>
        <v>1309.771829990862</v>
      </c>
      <c r="AI35" s="92">
        <f>AH35*(1+ReajBenef!AI129)</f>
        <v>1338.5577737900192</v>
      </c>
      <c r="AJ35" s="92">
        <f>AI35*(1+ReajBenef!AJ129)</f>
        <v>1367.0540374601928</v>
      </c>
      <c r="AK35" s="92">
        <f>AJ35*(1+ReajBenef!AK129)</f>
        <v>1395.1554550479293</v>
      </c>
      <c r="AL35" s="92">
        <f>AK35*(1+ReajBenef!AL129)</f>
        <v>1422.7953816552699</v>
      </c>
      <c r="AM35" s="92">
        <f>AL35*(1+ReajBenef!AM129)</f>
        <v>1449.9970011501848</v>
      </c>
      <c r="AN35" s="92">
        <f>AM35*(1+ReajBenef!AN129)</f>
        <v>1476.5781969475954</v>
      </c>
      <c r="AO35" s="92">
        <f>AN35*(1+ReajBenef!AO129)</f>
        <v>1502.5268143389369</v>
      </c>
      <c r="AP35" s="92">
        <f>AO35*(1+ReajBenef!AP129)</f>
        <v>1527.8599233851558</v>
      </c>
      <c r="AQ35" s="92">
        <f>AP35*(1+ReajBenef!AQ129)</f>
        <v>1552.5527327591994</v>
      </c>
      <c r="AR35" s="92">
        <f>AQ35*(1+ReajBenef!AR129)</f>
        <v>1576.554557997458</v>
      </c>
      <c r="AS35" s="92">
        <f>AR35*(1+ReajBenef!AS129)</f>
        <v>1599.9293537034291</v>
      </c>
      <c r="AT35" s="92">
        <f>AS35*(1+ReajBenef!AT129)</f>
        <v>1622.6943687788105</v>
      </c>
      <c r="AU35" s="92">
        <f>AT35*(1+ReajBenef!AU129)</f>
        <v>1644.8431814070727</v>
      </c>
      <c r="AV35" s="92">
        <f>AU35*(1+ReajBenef!AV129)</f>
        <v>1666.297524030062</v>
      </c>
      <c r="AW35" s="92">
        <f>AV35*(1+ReajBenef!AW129)</f>
        <v>1687.1623180371992</v>
      </c>
      <c r="AX35" s="92">
        <f>AW35*(1+ReajBenef!AX129)</f>
        <v>1707.4378397294638</v>
      </c>
      <c r="AY35" s="92">
        <f>AX35*(1+ReajBenef!AY129)</f>
        <v>1727.0674616026279</v>
      </c>
      <c r="AZ35" s="92">
        <f>AY35*(1+ReajBenef!AZ129)</f>
        <v>1746.148207954205</v>
      </c>
      <c r="BA35" s="92">
        <f>AZ35*(1+ReajBenef!BA129)</f>
        <v>1764.8144808471868</v>
      </c>
      <c r="BB35" s="92">
        <f>BA35*(1+ReajBenef!BB129)</f>
        <v>1782.9922433826489</v>
      </c>
      <c r="BC35" s="92">
        <f>BB35*(1+ReajBenef!BC129)</f>
        <v>1800.7748580969383</v>
      </c>
      <c r="BD35" s="92">
        <f>BC35*(1+ReajBenef!BD129)</f>
        <v>1817.9632479634652</v>
      </c>
      <c r="BE35" s="92">
        <f>BD35*(1+ReajBenef!BE129)</f>
        <v>1834.7681747468203</v>
      </c>
      <c r="BF35" s="92">
        <f>BE35*(1+ReajBenef!BF129)</f>
        <v>1851.1028888219591</v>
      </c>
      <c r="BG35" s="92">
        <f>BF35*(1+ReajBenef!BG129)</f>
        <v>1867.0036593345169</v>
      </c>
      <c r="BH35" s="92">
        <f>BG35*(1+ReajBenef!BH129)</f>
        <v>1882.6106621752751</v>
      </c>
      <c r="BI35" s="92">
        <f>BH35*(1+ReajBenef!BI129)</f>
        <v>1897.9362641294317</v>
      </c>
      <c r="BJ35" s="92">
        <f>BI35*(1+ReajBenef!BJ129)</f>
        <v>1912.9375063084301</v>
      </c>
    </row>
    <row r="36" spans="1:62" s="12" customFormat="1" ht="19.5" customHeight="1" x14ac:dyDescent="0.3">
      <c r="A36" s="27" t="s">
        <v>139</v>
      </c>
      <c r="B36" s="30"/>
      <c r="L36" s="93"/>
      <c r="M36" s="93">
        <f t="shared" si="8"/>
        <v>540</v>
      </c>
      <c r="N36" s="93">
        <f t="shared" si="8"/>
        <v>622</v>
      </c>
      <c r="O36" s="93">
        <f t="shared" si="10"/>
        <v>678</v>
      </c>
      <c r="P36" s="93">
        <f t="shared" si="10"/>
        <v>724</v>
      </c>
      <c r="Q36" s="93">
        <f t="shared" si="10"/>
        <v>788</v>
      </c>
      <c r="R36" s="93">
        <f t="shared" si="9"/>
        <v>880</v>
      </c>
      <c r="S36" s="93">
        <f t="shared" si="9"/>
        <v>937</v>
      </c>
      <c r="T36" s="92">
        <f>S36*(1+ReajBenef!T130)</f>
        <v>937</v>
      </c>
      <c r="U36" s="92">
        <f>T36*(1+ReajBenef!U130)</f>
        <v>941.68499999999995</v>
      </c>
      <c r="V36" s="92">
        <f>U36*(1+ReajBenef!V130)</f>
        <v>965.13295649999986</v>
      </c>
      <c r="W36" s="92">
        <f>V36*(1+ReajBenef!W130)</f>
        <v>989.21178029629425</v>
      </c>
      <c r="X36" s="92">
        <f>W36*(1+ReajBenef!X130)</f>
        <v>1014.7829048169534</v>
      </c>
      <c r="Y36" s="92">
        <f>X36*(1+ReajBenef!Y130)</f>
        <v>1043.9388445092425</v>
      </c>
      <c r="Z36" s="92">
        <f>Y36*(1+ReajBenef!Z130)</f>
        <v>1073.2368156199686</v>
      </c>
      <c r="AA36" s="92">
        <f>Z36*(1+ReajBenef!AA130)</f>
        <v>1102.9081322360062</v>
      </c>
      <c r="AB36" s="92">
        <f>AA36*(1+ReajBenef!AB130)</f>
        <v>1132.6632595854021</v>
      </c>
      <c r="AC36" s="92">
        <f>AB36*(1+ReajBenef!AC130)</f>
        <v>1162.4484604314405</v>
      </c>
      <c r="AD36" s="92">
        <f>AC36*(1+ReajBenef!AD130)</f>
        <v>1192.2048635310211</v>
      </c>
      <c r="AE36" s="92">
        <f>AD36*(1+ReajBenef!AE130)</f>
        <v>1221.8854314935334</v>
      </c>
      <c r="AF36" s="92">
        <f>AE36*(1+ReajBenef!AF130)</f>
        <v>1251.4142197377846</v>
      </c>
      <c r="AG36" s="92">
        <f>AF36*(1+ReajBenef!AG130)</f>
        <v>1280.7056436476412</v>
      </c>
      <c r="AH36" s="92">
        <f>AG36*(1+ReajBenef!AH130)</f>
        <v>1309.771829990862</v>
      </c>
      <c r="AI36" s="92">
        <f>AH36*(1+ReajBenef!AI130)</f>
        <v>1338.5577737900192</v>
      </c>
      <c r="AJ36" s="92">
        <f>AI36*(1+ReajBenef!AJ130)</f>
        <v>1367.0540374601928</v>
      </c>
      <c r="AK36" s="92">
        <f>AJ36*(1+ReajBenef!AK130)</f>
        <v>1395.1554550479293</v>
      </c>
      <c r="AL36" s="92">
        <f>AK36*(1+ReajBenef!AL130)</f>
        <v>1422.7953816552699</v>
      </c>
      <c r="AM36" s="92">
        <f>AL36*(1+ReajBenef!AM130)</f>
        <v>1449.9970011501848</v>
      </c>
      <c r="AN36" s="92">
        <f>AM36*(1+ReajBenef!AN130)</f>
        <v>1476.5781969475954</v>
      </c>
      <c r="AO36" s="92">
        <f>AN36*(1+ReajBenef!AO130)</f>
        <v>1502.5268143389369</v>
      </c>
      <c r="AP36" s="92">
        <f>AO36*(1+ReajBenef!AP130)</f>
        <v>1527.8599233851558</v>
      </c>
      <c r="AQ36" s="92">
        <f>AP36*(1+ReajBenef!AQ130)</f>
        <v>1552.5527327591994</v>
      </c>
      <c r="AR36" s="92">
        <f>AQ36*(1+ReajBenef!AR130)</f>
        <v>1576.554557997458</v>
      </c>
      <c r="AS36" s="92">
        <f>AR36*(1+ReajBenef!AS130)</f>
        <v>1599.9293537034291</v>
      </c>
      <c r="AT36" s="92">
        <f>AS36*(1+ReajBenef!AT130)</f>
        <v>1622.6943687788105</v>
      </c>
      <c r="AU36" s="92">
        <f>AT36*(1+ReajBenef!AU130)</f>
        <v>1644.8431814070727</v>
      </c>
      <c r="AV36" s="92">
        <f>AU36*(1+ReajBenef!AV130)</f>
        <v>1666.297524030062</v>
      </c>
      <c r="AW36" s="92">
        <f>AV36*(1+ReajBenef!AW130)</f>
        <v>1687.1623180371992</v>
      </c>
      <c r="AX36" s="92">
        <f>AW36*(1+ReajBenef!AX130)</f>
        <v>1707.4378397294638</v>
      </c>
      <c r="AY36" s="92">
        <f>AX36*(1+ReajBenef!AY130)</f>
        <v>1727.0674616026279</v>
      </c>
      <c r="AZ36" s="92">
        <f>AY36*(1+ReajBenef!AZ130)</f>
        <v>1746.148207954205</v>
      </c>
      <c r="BA36" s="92">
        <f>AZ36*(1+ReajBenef!BA130)</f>
        <v>1764.8144808471868</v>
      </c>
      <c r="BB36" s="92">
        <f>BA36*(1+ReajBenef!BB130)</f>
        <v>1782.9922433826489</v>
      </c>
      <c r="BC36" s="92">
        <f>BB36*(1+ReajBenef!BC130)</f>
        <v>1800.7748580969383</v>
      </c>
      <c r="BD36" s="92">
        <f>BC36*(1+ReajBenef!BD130)</f>
        <v>1817.9632479634652</v>
      </c>
      <c r="BE36" s="92">
        <f>BD36*(1+ReajBenef!BE130)</f>
        <v>1834.7681747468203</v>
      </c>
      <c r="BF36" s="92">
        <f>BE36*(1+ReajBenef!BF130)</f>
        <v>1851.1028888219591</v>
      </c>
      <c r="BG36" s="92">
        <f>BF36*(1+ReajBenef!BG130)</f>
        <v>1867.0036593345169</v>
      </c>
      <c r="BH36" s="92">
        <f>BG36*(1+ReajBenef!BH130)</f>
        <v>1882.6106621752751</v>
      </c>
      <c r="BI36" s="92">
        <f>BH36*(1+ReajBenef!BI130)</f>
        <v>1897.9362641294317</v>
      </c>
      <c r="BJ36" s="92">
        <f>BI36*(1+ReajBenef!BJ130)</f>
        <v>1912.9375063084301</v>
      </c>
    </row>
    <row r="37" spans="1:62" s="12" customFormat="1" ht="19.5" customHeight="1" x14ac:dyDescent="0.3">
      <c r="A37" s="27" t="s">
        <v>138</v>
      </c>
      <c r="B37" s="30"/>
      <c r="L37" s="93"/>
      <c r="M37" s="93">
        <f t="shared" si="8"/>
        <v>540</v>
      </c>
      <c r="N37" s="93">
        <f t="shared" si="8"/>
        <v>622</v>
      </c>
      <c r="O37" s="93">
        <f t="shared" si="10"/>
        <v>678</v>
      </c>
      <c r="P37" s="93">
        <f t="shared" si="10"/>
        <v>724</v>
      </c>
      <c r="Q37" s="93">
        <f t="shared" si="10"/>
        <v>788</v>
      </c>
      <c r="R37" s="93">
        <f t="shared" si="9"/>
        <v>880</v>
      </c>
      <c r="S37" s="93">
        <f t="shared" si="9"/>
        <v>937</v>
      </c>
      <c r="T37" s="92">
        <f>S37*(1+ReajBenef!T131)</f>
        <v>937</v>
      </c>
      <c r="U37" s="92">
        <f>T37*(1+ReajBenef!U131)</f>
        <v>941.68499999999995</v>
      </c>
      <c r="V37" s="92">
        <f>U37*(1+ReajBenef!V131)</f>
        <v>965.13295649999986</v>
      </c>
      <c r="W37" s="92">
        <f>V37*(1+ReajBenef!W131)</f>
        <v>989.21178029629425</v>
      </c>
      <c r="X37" s="92">
        <f>W37*(1+ReajBenef!X131)</f>
        <v>1014.7829048169534</v>
      </c>
      <c r="Y37" s="92">
        <f>X37*(1+ReajBenef!Y131)</f>
        <v>1043.9388445092425</v>
      </c>
      <c r="Z37" s="92">
        <f>Y37*(1+ReajBenef!Z131)</f>
        <v>1073.2368156199686</v>
      </c>
      <c r="AA37" s="92">
        <f>Z37*(1+ReajBenef!AA131)</f>
        <v>1102.9081322360062</v>
      </c>
      <c r="AB37" s="92">
        <f>AA37*(1+ReajBenef!AB131)</f>
        <v>1132.6632595854021</v>
      </c>
      <c r="AC37" s="92">
        <f>AB37*(1+ReajBenef!AC131)</f>
        <v>1162.4484604314405</v>
      </c>
      <c r="AD37" s="92">
        <f>AC37*(1+ReajBenef!AD131)</f>
        <v>1192.2048635310211</v>
      </c>
      <c r="AE37" s="92">
        <f>AD37*(1+ReajBenef!AE131)</f>
        <v>1221.8854314935334</v>
      </c>
      <c r="AF37" s="92">
        <f>AE37*(1+ReajBenef!AF131)</f>
        <v>1251.4142197377846</v>
      </c>
      <c r="AG37" s="92">
        <f>AF37*(1+ReajBenef!AG131)</f>
        <v>1280.7056436476412</v>
      </c>
      <c r="AH37" s="92">
        <f>AG37*(1+ReajBenef!AH131)</f>
        <v>1309.771829990862</v>
      </c>
      <c r="AI37" s="92">
        <f>AH37*(1+ReajBenef!AI131)</f>
        <v>1338.5577737900192</v>
      </c>
      <c r="AJ37" s="92">
        <f>AI37*(1+ReajBenef!AJ131)</f>
        <v>1367.0540374601928</v>
      </c>
      <c r="AK37" s="92">
        <f>AJ37*(1+ReajBenef!AK131)</f>
        <v>1395.1554550479293</v>
      </c>
      <c r="AL37" s="92">
        <f>AK37*(1+ReajBenef!AL131)</f>
        <v>1422.7953816552699</v>
      </c>
      <c r="AM37" s="92">
        <f>AL37*(1+ReajBenef!AM131)</f>
        <v>1449.9970011501848</v>
      </c>
      <c r="AN37" s="92">
        <f>AM37*(1+ReajBenef!AN131)</f>
        <v>1476.5781969475954</v>
      </c>
      <c r="AO37" s="92">
        <f>AN37*(1+ReajBenef!AO131)</f>
        <v>1502.5268143389369</v>
      </c>
      <c r="AP37" s="92">
        <f>AO37*(1+ReajBenef!AP131)</f>
        <v>1527.8599233851558</v>
      </c>
      <c r="AQ37" s="92">
        <f>AP37*(1+ReajBenef!AQ131)</f>
        <v>1552.5527327591994</v>
      </c>
      <c r="AR37" s="92">
        <f>AQ37*(1+ReajBenef!AR131)</f>
        <v>1576.554557997458</v>
      </c>
      <c r="AS37" s="92">
        <f>AR37*(1+ReajBenef!AS131)</f>
        <v>1599.9293537034291</v>
      </c>
      <c r="AT37" s="92">
        <f>AS37*(1+ReajBenef!AT131)</f>
        <v>1622.6943687788105</v>
      </c>
      <c r="AU37" s="92">
        <f>AT37*(1+ReajBenef!AU131)</f>
        <v>1644.8431814070727</v>
      </c>
      <c r="AV37" s="92">
        <f>AU37*(1+ReajBenef!AV131)</f>
        <v>1666.297524030062</v>
      </c>
      <c r="AW37" s="92">
        <f>AV37*(1+ReajBenef!AW131)</f>
        <v>1687.1623180371992</v>
      </c>
      <c r="AX37" s="92">
        <f>AW37*(1+ReajBenef!AX131)</f>
        <v>1707.4378397294638</v>
      </c>
      <c r="AY37" s="92">
        <f>AX37*(1+ReajBenef!AY131)</f>
        <v>1727.0674616026279</v>
      </c>
      <c r="AZ37" s="92">
        <f>AY37*(1+ReajBenef!AZ131)</f>
        <v>1746.148207954205</v>
      </c>
      <c r="BA37" s="92">
        <f>AZ37*(1+ReajBenef!BA131)</f>
        <v>1764.8144808471868</v>
      </c>
      <c r="BB37" s="92">
        <f>BA37*(1+ReajBenef!BB131)</f>
        <v>1782.9922433826489</v>
      </c>
      <c r="BC37" s="92">
        <f>BB37*(1+ReajBenef!BC131)</f>
        <v>1800.7748580969383</v>
      </c>
      <c r="BD37" s="92">
        <f>BC37*(1+ReajBenef!BD131)</f>
        <v>1817.9632479634652</v>
      </c>
      <c r="BE37" s="92">
        <f>BD37*(1+ReajBenef!BE131)</f>
        <v>1834.7681747468203</v>
      </c>
      <c r="BF37" s="92">
        <f>BE37*(1+ReajBenef!BF131)</f>
        <v>1851.1028888219591</v>
      </c>
      <c r="BG37" s="92">
        <f>BF37*(1+ReajBenef!BG131)</f>
        <v>1867.0036593345169</v>
      </c>
      <c r="BH37" s="92">
        <f>BG37*(1+ReajBenef!BH131)</f>
        <v>1882.6106621752751</v>
      </c>
      <c r="BI37" s="92">
        <f>BH37*(1+ReajBenef!BI131)</f>
        <v>1897.9362641294317</v>
      </c>
      <c r="BJ37" s="92">
        <f>BI37*(1+ReajBenef!BJ131)</f>
        <v>1912.9375063084301</v>
      </c>
    </row>
    <row r="38" spans="1:62" s="12" customFormat="1" ht="19.5" customHeight="1" x14ac:dyDescent="0.3">
      <c r="A38" s="27" t="s">
        <v>137</v>
      </c>
      <c r="B38" s="30"/>
      <c r="L38" s="93"/>
      <c r="M38" s="93">
        <f t="shared" si="8"/>
        <v>540</v>
      </c>
      <c r="N38" s="93">
        <f t="shared" si="8"/>
        <v>622</v>
      </c>
      <c r="O38" s="93">
        <f t="shared" si="10"/>
        <v>678</v>
      </c>
      <c r="P38" s="93">
        <f t="shared" si="10"/>
        <v>724</v>
      </c>
      <c r="Q38" s="93">
        <f t="shared" si="10"/>
        <v>788</v>
      </c>
      <c r="R38" s="93">
        <f t="shared" si="9"/>
        <v>880</v>
      </c>
      <c r="S38" s="93">
        <f t="shared" si="9"/>
        <v>937</v>
      </c>
      <c r="T38" s="92">
        <f>S38*(1+ReajBenef!T132)</f>
        <v>937</v>
      </c>
      <c r="U38" s="92">
        <f>T38*(1+ReajBenef!U132)</f>
        <v>941.68499999999995</v>
      </c>
      <c r="V38" s="92">
        <f>U38*(1+ReajBenef!V132)</f>
        <v>965.13295649999986</v>
      </c>
      <c r="W38" s="92">
        <f>V38*(1+ReajBenef!W132)</f>
        <v>989.21178029629425</v>
      </c>
      <c r="X38" s="92">
        <f>W38*(1+ReajBenef!X132)</f>
        <v>1014.7829048169534</v>
      </c>
      <c r="Y38" s="92">
        <f>X38*(1+ReajBenef!Y132)</f>
        <v>1043.9388445092425</v>
      </c>
      <c r="Z38" s="92">
        <f>Y38*(1+ReajBenef!Z132)</f>
        <v>1073.2368156199686</v>
      </c>
      <c r="AA38" s="92">
        <f>Z38*(1+ReajBenef!AA132)</f>
        <v>1102.9081322360062</v>
      </c>
      <c r="AB38" s="92">
        <f>AA38*(1+ReajBenef!AB132)</f>
        <v>1132.6632595854021</v>
      </c>
      <c r="AC38" s="92">
        <f>AB38*(1+ReajBenef!AC132)</f>
        <v>1162.4484604314405</v>
      </c>
      <c r="AD38" s="92">
        <f>AC38*(1+ReajBenef!AD132)</f>
        <v>1192.2048635310211</v>
      </c>
      <c r="AE38" s="92">
        <f>AD38*(1+ReajBenef!AE132)</f>
        <v>1221.8854314935334</v>
      </c>
      <c r="AF38" s="92">
        <f>AE38*(1+ReajBenef!AF132)</f>
        <v>1251.4142197377846</v>
      </c>
      <c r="AG38" s="92">
        <f>AF38*(1+ReajBenef!AG132)</f>
        <v>1280.7056436476412</v>
      </c>
      <c r="AH38" s="92">
        <f>AG38*(1+ReajBenef!AH132)</f>
        <v>1309.771829990862</v>
      </c>
      <c r="AI38" s="92">
        <f>AH38*(1+ReajBenef!AI132)</f>
        <v>1338.5577737900192</v>
      </c>
      <c r="AJ38" s="92">
        <f>AI38*(1+ReajBenef!AJ132)</f>
        <v>1367.0540374601928</v>
      </c>
      <c r="AK38" s="92">
        <f>AJ38*(1+ReajBenef!AK132)</f>
        <v>1395.1554550479293</v>
      </c>
      <c r="AL38" s="92">
        <f>AK38*(1+ReajBenef!AL132)</f>
        <v>1422.7953816552699</v>
      </c>
      <c r="AM38" s="92">
        <f>AL38*(1+ReajBenef!AM132)</f>
        <v>1449.9970011501848</v>
      </c>
      <c r="AN38" s="92">
        <f>AM38*(1+ReajBenef!AN132)</f>
        <v>1476.5781969475954</v>
      </c>
      <c r="AO38" s="92">
        <f>AN38*(1+ReajBenef!AO132)</f>
        <v>1502.5268143389369</v>
      </c>
      <c r="AP38" s="92">
        <f>AO38*(1+ReajBenef!AP132)</f>
        <v>1527.8599233851558</v>
      </c>
      <c r="AQ38" s="92">
        <f>AP38*(1+ReajBenef!AQ132)</f>
        <v>1552.5527327591994</v>
      </c>
      <c r="AR38" s="92">
        <f>AQ38*(1+ReajBenef!AR132)</f>
        <v>1576.554557997458</v>
      </c>
      <c r="AS38" s="92">
        <f>AR38*(1+ReajBenef!AS132)</f>
        <v>1599.9293537034291</v>
      </c>
      <c r="AT38" s="92">
        <f>AS38*(1+ReajBenef!AT132)</f>
        <v>1622.6943687788105</v>
      </c>
      <c r="AU38" s="92">
        <f>AT38*(1+ReajBenef!AU132)</f>
        <v>1644.8431814070727</v>
      </c>
      <c r="AV38" s="92">
        <f>AU38*(1+ReajBenef!AV132)</f>
        <v>1666.297524030062</v>
      </c>
      <c r="AW38" s="92">
        <f>AV38*(1+ReajBenef!AW132)</f>
        <v>1687.1623180371992</v>
      </c>
      <c r="AX38" s="92">
        <f>AW38*(1+ReajBenef!AX132)</f>
        <v>1707.4378397294638</v>
      </c>
      <c r="AY38" s="92">
        <f>AX38*(1+ReajBenef!AY132)</f>
        <v>1727.0674616026279</v>
      </c>
      <c r="AZ38" s="92">
        <f>AY38*(1+ReajBenef!AZ132)</f>
        <v>1746.148207954205</v>
      </c>
      <c r="BA38" s="92">
        <f>AZ38*(1+ReajBenef!BA132)</f>
        <v>1764.8144808471868</v>
      </c>
      <c r="BB38" s="92">
        <f>BA38*(1+ReajBenef!BB132)</f>
        <v>1782.9922433826489</v>
      </c>
      <c r="BC38" s="92">
        <f>BB38*(1+ReajBenef!BC132)</f>
        <v>1800.7748580969383</v>
      </c>
      <c r="BD38" s="92">
        <f>BC38*(1+ReajBenef!BD132)</f>
        <v>1817.9632479634652</v>
      </c>
      <c r="BE38" s="92">
        <f>BD38*(1+ReajBenef!BE132)</f>
        <v>1834.7681747468203</v>
      </c>
      <c r="BF38" s="92">
        <f>BE38*(1+ReajBenef!BF132)</f>
        <v>1851.1028888219591</v>
      </c>
      <c r="BG38" s="92">
        <f>BF38*(1+ReajBenef!BG132)</f>
        <v>1867.0036593345169</v>
      </c>
      <c r="BH38" s="92">
        <f>BG38*(1+ReajBenef!BH132)</f>
        <v>1882.6106621752751</v>
      </c>
      <c r="BI38" s="92">
        <f>BH38*(1+ReajBenef!BI132)</f>
        <v>1897.9362641294317</v>
      </c>
      <c r="BJ38" s="92">
        <f>BI38*(1+ReajBenef!BJ132)</f>
        <v>1912.9375063084301</v>
      </c>
    </row>
    <row r="39" spans="1:62" s="12" customFormat="1" ht="19.5" customHeight="1" x14ac:dyDescent="0.3">
      <c r="A39" s="27" t="s">
        <v>136</v>
      </c>
      <c r="B39" s="30"/>
      <c r="L39" s="93"/>
      <c r="M39" s="93">
        <f t="shared" si="8"/>
        <v>540</v>
      </c>
      <c r="N39" s="93">
        <f t="shared" si="8"/>
        <v>622</v>
      </c>
      <c r="O39" s="93">
        <f t="shared" si="10"/>
        <v>678</v>
      </c>
      <c r="P39" s="93">
        <f t="shared" si="10"/>
        <v>724</v>
      </c>
      <c r="Q39" s="93">
        <f t="shared" si="10"/>
        <v>788</v>
      </c>
      <c r="R39" s="93">
        <f t="shared" si="9"/>
        <v>880</v>
      </c>
      <c r="S39" s="93">
        <f t="shared" si="9"/>
        <v>937</v>
      </c>
      <c r="T39" s="92">
        <f>S39*(1+ReajBenef!T133)</f>
        <v>937</v>
      </c>
      <c r="U39" s="92">
        <f>T39*(1+ReajBenef!U133)</f>
        <v>941.68499999999995</v>
      </c>
      <c r="V39" s="92">
        <f>U39*(1+ReajBenef!V133)</f>
        <v>965.13295649999986</v>
      </c>
      <c r="W39" s="92">
        <f>V39*(1+ReajBenef!W133)</f>
        <v>989.21178029629425</v>
      </c>
      <c r="X39" s="92">
        <f>W39*(1+ReajBenef!X133)</f>
        <v>1014.7829048169534</v>
      </c>
      <c r="Y39" s="92">
        <f>X39*(1+ReajBenef!Y133)</f>
        <v>1043.9388445092425</v>
      </c>
      <c r="Z39" s="92">
        <f>Y39*(1+ReajBenef!Z133)</f>
        <v>1073.2368156199686</v>
      </c>
      <c r="AA39" s="92">
        <f>Z39*(1+ReajBenef!AA133)</f>
        <v>1102.9081322360062</v>
      </c>
      <c r="AB39" s="92">
        <f>AA39*(1+ReajBenef!AB133)</f>
        <v>1132.6632595854021</v>
      </c>
      <c r="AC39" s="92">
        <f>AB39*(1+ReajBenef!AC133)</f>
        <v>1162.4484604314405</v>
      </c>
      <c r="AD39" s="92">
        <f>AC39*(1+ReajBenef!AD133)</f>
        <v>1192.2048635310211</v>
      </c>
      <c r="AE39" s="92">
        <f>AD39*(1+ReajBenef!AE133)</f>
        <v>1221.8854314935334</v>
      </c>
      <c r="AF39" s="92">
        <f>AE39*(1+ReajBenef!AF133)</f>
        <v>1251.4142197377846</v>
      </c>
      <c r="AG39" s="92">
        <f>AF39*(1+ReajBenef!AG133)</f>
        <v>1280.7056436476412</v>
      </c>
      <c r="AH39" s="92">
        <f>AG39*(1+ReajBenef!AH133)</f>
        <v>1309.771829990862</v>
      </c>
      <c r="AI39" s="92">
        <f>AH39*(1+ReajBenef!AI133)</f>
        <v>1338.5577737900192</v>
      </c>
      <c r="AJ39" s="92">
        <f>AI39*(1+ReajBenef!AJ133)</f>
        <v>1367.0540374601928</v>
      </c>
      <c r="AK39" s="92">
        <f>AJ39*(1+ReajBenef!AK133)</f>
        <v>1395.1554550479293</v>
      </c>
      <c r="AL39" s="92">
        <f>AK39*(1+ReajBenef!AL133)</f>
        <v>1422.7953816552699</v>
      </c>
      <c r="AM39" s="92">
        <f>AL39*(1+ReajBenef!AM133)</f>
        <v>1449.9970011501848</v>
      </c>
      <c r="AN39" s="92">
        <f>AM39*(1+ReajBenef!AN133)</f>
        <v>1476.5781969475954</v>
      </c>
      <c r="AO39" s="92">
        <f>AN39*(1+ReajBenef!AO133)</f>
        <v>1502.5268143389369</v>
      </c>
      <c r="AP39" s="92">
        <f>AO39*(1+ReajBenef!AP133)</f>
        <v>1527.8599233851558</v>
      </c>
      <c r="AQ39" s="92">
        <f>AP39*(1+ReajBenef!AQ133)</f>
        <v>1552.5527327591994</v>
      </c>
      <c r="AR39" s="92">
        <f>AQ39*(1+ReajBenef!AR133)</f>
        <v>1576.554557997458</v>
      </c>
      <c r="AS39" s="92">
        <f>AR39*(1+ReajBenef!AS133)</f>
        <v>1599.9293537034291</v>
      </c>
      <c r="AT39" s="92">
        <f>AS39*(1+ReajBenef!AT133)</f>
        <v>1622.6943687788105</v>
      </c>
      <c r="AU39" s="92">
        <f>AT39*(1+ReajBenef!AU133)</f>
        <v>1644.8431814070727</v>
      </c>
      <c r="AV39" s="92">
        <f>AU39*(1+ReajBenef!AV133)</f>
        <v>1666.297524030062</v>
      </c>
      <c r="AW39" s="92">
        <f>AV39*(1+ReajBenef!AW133)</f>
        <v>1687.1623180371992</v>
      </c>
      <c r="AX39" s="92">
        <f>AW39*(1+ReajBenef!AX133)</f>
        <v>1707.4378397294638</v>
      </c>
      <c r="AY39" s="92">
        <f>AX39*(1+ReajBenef!AY133)</f>
        <v>1727.0674616026279</v>
      </c>
      <c r="AZ39" s="92">
        <f>AY39*(1+ReajBenef!AZ133)</f>
        <v>1746.148207954205</v>
      </c>
      <c r="BA39" s="92">
        <f>AZ39*(1+ReajBenef!BA133)</f>
        <v>1764.8144808471868</v>
      </c>
      <c r="BB39" s="92">
        <f>BA39*(1+ReajBenef!BB133)</f>
        <v>1782.9922433826489</v>
      </c>
      <c r="BC39" s="92">
        <f>BB39*(1+ReajBenef!BC133)</f>
        <v>1800.7748580969383</v>
      </c>
      <c r="BD39" s="92">
        <f>BC39*(1+ReajBenef!BD133)</f>
        <v>1817.9632479634652</v>
      </c>
      <c r="BE39" s="92">
        <f>BD39*(1+ReajBenef!BE133)</f>
        <v>1834.7681747468203</v>
      </c>
      <c r="BF39" s="92">
        <f>BE39*(1+ReajBenef!BF133)</f>
        <v>1851.1028888219591</v>
      </c>
      <c r="BG39" s="92">
        <f>BF39*(1+ReajBenef!BG133)</f>
        <v>1867.0036593345169</v>
      </c>
      <c r="BH39" s="92">
        <f>BG39*(1+ReajBenef!BH133)</f>
        <v>1882.6106621752751</v>
      </c>
      <c r="BI39" s="92">
        <f>BH39*(1+ReajBenef!BI133)</f>
        <v>1897.9362641294317</v>
      </c>
      <c r="BJ39" s="92">
        <f>BI39*(1+ReajBenef!BJ133)</f>
        <v>1912.9375063084301</v>
      </c>
    </row>
    <row r="40" spans="1:62" s="12" customFormat="1" ht="19.5" customHeight="1" x14ac:dyDescent="0.3">
      <c r="A40" s="27" t="s">
        <v>135</v>
      </c>
      <c r="B40" s="30"/>
      <c r="L40" s="93"/>
      <c r="M40" s="93">
        <f t="shared" si="8"/>
        <v>540</v>
      </c>
      <c r="N40" s="93">
        <f t="shared" si="8"/>
        <v>622</v>
      </c>
      <c r="O40" s="93">
        <f t="shared" si="10"/>
        <v>678</v>
      </c>
      <c r="P40" s="93">
        <f t="shared" si="10"/>
        <v>724</v>
      </c>
      <c r="Q40" s="93">
        <f t="shared" si="10"/>
        <v>788</v>
      </c>
      <c r="R40" s="93">
        <f t="shared" si="9"/>
        <v>880</v>
      </c>
      <c r="S40" s="93">
        <f t="shared" si="9"/>
        <v>937</v>
      </c>
      <c r="T40" s="92">
        <f>S40*(1+ReajBenef!T134)</f>
        <v>937</v>
      </c>
      <c r="U40" s="92">
        <f>T40*(1+ReajBenef!U134)</f>
        <v>941.68499999999995</v>
      </c>
      <c r="V40" s="92">
        <f>U40*(1+ReajBenef!V134)</f>
        <v>965.13295649999986</v>
      </c>
      <c r="W40" s="92">
        <f>V40*(1+ReajBenef!W134)</f>
        <v>989.21178029629425</v>
      </c>
      <c r="X40" s="92">
        <f>W40*(1+ReajBenef!X134)</f>
        <v>1014.7829048169534</v>
      </c>
      <c r="Y40" s="92">
        <f>X40*(1+ReajBenef!Y134)</f>
        <v>1043.9388445092425</v>
      </c>
      <c r="Z40" s="92">
        <f>Y40*(1+ReajBenef!Z134)</f>
        <v>1073.2368156199686</v>
      </c>
      <c r="AA40" s="92">
        <f>Z40*(1+ReajBenef!AA134)</f>
        <v>1102.9081322360062</v>
      </c>
      <c r="AB40" s="92">
        <f>AA40*(1+ReajBenef!AB134)</f>
        <v>1132.6632595854021</v>
      </c>
      <c r="AC40" s="92">
        <f>AB40*(1+ReajBenef!AC134)</f>
        <v>1162.4484604314405</v>
      </c>
      <c r="AD40" s="92">
        <f>AC40*(1+ReajBenef!AD134)</f>
        <v>1192.2048635310211</v>
      </c>
      <c r="AE40" s="92">
        <f>AD40*(1+ReajBenef!AE134)</f>
        <v>1221.8854314935334</v>
      </c>
      <c r="AF40" s="92">
        <f>AE40*(1+ReajBenef!AF134)</f>
        <v>1251.4142197377846</v>
      </c>
      <c r="AG40" s="92">
        <f>AF40*(1+ReajBenef!AG134)</f>
        <v>1280.7056436476412</v>
      </c>
      <c r="AH40" s="92">
        <f>AG40*(1+ReajBenef!AH134)</f>
        <v>1309.771829990862</v>
      </c>
      <c r="AI40" s="92">
        <f>AH40*(1+ReajBenef!AI134)</f>
        <v>1338.5577737900192</v>
      </c>
      <c r="AJ40" s="92">
        <f>AI40*(1+ReajBenef!AJ134)</f>
        <v>1367.0540374601928</v>
      </c>
      <c r="AK40" s="92">
        <f>AJ40*(1+ReajBenef!AK134)</f>
        <v>1395.1554550479293</v>
      </c>
      <c r="AL40" s="92">
        <f>AK40*(1+ReajBenef!AL134)</f>
        <v>1422.7953816552699</v>
      </c>
      <c r="AM40" s="92">
        <f>AL40*(1+ReajBenef!AM134)</f>
        <v>1449.9970011501848</v>
      </c>
      <c r="AN40" s="92">
        <f>AM40*(1+ReajBenef!AN134)</f>
        <v>1476.5781969475954</v>
      </c>
      <c r="AO40" s="92">
        <f>AN40*(1+ReajBenef!AO134)</f>
        <v>1502.5268143389369</v>
      </c>
      <c r="AP40" s="92">
        <f>AO40*(1+ReajBenef!AP134)</f>
        <v>1527.8599233851558</v>
      </c>
      <c r="AQ40" s="92">
        <f>AP40*(1+ReajBenef!AQ134)</f>
        <v>1552.5527327591994</v>
      </c>
      <c r="AR40" s="92">
        <f>AQ40*(1+ReajBenef!AR134)</f>
        <v>1576.554557997458</v>
      </c>
      <c r="AS40" s="92">
        <f>AR40*(1+ReajBenef!AS134)</f>
        <v>1599.9293537034291</v>
      </c>
      <c r="AT40" s="92">
        <f>AS40*(1+ReajBenef!AT134)</f>
        <v>1622.6943687788105</v>
      </c>
      <c r="AU40" s="92">
        <f>AT40*(1+ReajBenef!AU134)</f>
        <v>1644.8431814070727</v>
      </c>
      <c r="AV40" s="92">
        <f>AU40*(1+ReajBenef!AV134)</f>
        <v>1666.297524030062</v>
      </c>
      <c r="AW40" s="92">
        <f>AV40*(1+ReajBenef!AW134)</f>
        <v>1687.1623180371992</v>
      </c>
      <c r="AX40" s="92">
        <f>AW40*(1+ReajBenef!AX134)</f>
        <v>1707.4378397294638</v>
      </c>
      <c r="AY40" s="92">
        <f>AX40*(1+ReajBenef!AY134)</f>
        <v>1727.0674616026279</v>
      </c>
      <c r="AZ40" s="92">
        <f>AY40*(1+ReajBenef!AZ134)</f>
        <v>1746.148207954205</v>
      </c>
      <c r="BA40" s="92">
        <f>AZ40*(1+ReajBenef!BA134)</f>
        <v>1764.8144808471868</v>
      </c>
      <c r="BB40" s="92">
        <f>BA40*(1+ReajBenef!BB134)</f>
        <v>1782.9922433826489</v>
      </c>
      <c r="BC40" s="92">
        <f>BB40*(1+ReajBenef!BC134)</f>
        <v>1800.7748580969383</v>
      </c>
      <c r="BD40" s="92">
        <f>BC40*(1+ReajBenef!BD134)</f>
        <v>1817.9632479634652</v>
      </c>
      <c r="BE40" s="92">
        <f>BD40*(1+ReajBenef!BE134)</f>
        <v>1834.7681747468203</v>
      </c>
      <c r="BF40" s="92">
        <f>BE40*(1+ReajBenef!BF134)</f>
        <v>1851.1028888219591</v>
      </c>
      <c r="BG40" s="92">
        <f>BF40*(1+ReajBenef!BG134)</f>
        <v>1867.0036593345169</v>
      </c>
      <c r="BH40" s="92">
        <f>BG40*(1+ReajBenef!BH134)</f>
        <v>1882.6106621752751</v>
      </c>
      <c r="BI40" s="92">
        <f>BH40*(1+ReajBenef!BI134)</f>
        <v>1897.9362641294317</v>
      </c>
      <c r="BJ40" s="92">
        <f>BI40*(1+ReajBenef!BJ134)</f>
        <v>1912.9375063084301</v>
      </c>
    </row>
    <row r="41" spans="1:62" s="12" customFormat="1" ht="19.5" customHeight="1" x14ac:dyDescent="0.3">
      <c r="A41" s="27" t="s">
        <v>134</v>
      </c>
      <c r="B41" s="30"/>
      <c r="L41" s="93"/>
      <c r="M41" s="93">
        <f t="shared" si="8"/>
        <v>540</v>
      </c>
      <c r="N41" s="93">
        <f t="shared" si="8"/>
        <v>622</v>
      </c>
      <c r="O41" s="93">
        <f t="shared" si="10"/>
        <v>678</v>
      </c>
      <c r="P41" s="93">
        <f t="shared" si="10"/>
        <v>724</v>
      </c>
      <c r="Q41" s="93">
        <f t="shared" si="10"/>
        <v>788</v>
      </c>
      <c r="R41" s="93">
        <f t="shared" si="9"/>
        <v>880</v>
      </c>
      <c r="S41" s="93">
        <f t="shared" si="9"/>
        <v>937</v>
      </c>
      <c r="T41" s="92">
        <f>S41*(1+ReajBenef!T135)</f>
        <v>937</v>
      </c>
      <c r="U41" s="92">
        <f>T41*(1+ReajBenef!U135)</f>
        <v>941.68499999999995</v>
      </c>
      <c r="V41" s="92">
        <f>U41*(1+ReajBenef!V135)</f>
        <v>965.13295649999986</v>
      </c>
      <c r="W41" s="92">
        <f>V41*(1+ReajBenef!W135)</f>
        <v>989.21178029629425</v>
      </c>
      <c r="X41" s="92">
        <f>W41*(1+ReajBenef!X135)</f>
        <v>1014.7829048169534</v>
      </c>
      <c r="Y41" s="92">
        <f>X41*(1+ReajBenef!Y135)</f>
        <v>1043.9388445092425</v>
      </c>
      <c r="Z41" s="92">
        <f>Y41*(1+ReajBenef!Z135)</f>
        <v>1073.2368156199686</v>
      </c>
      <c r="AA41" s="92">
        <f>Z41*(1+ReajBenef!AA135)</f>
        <v>1102.9081322360062</v>
      </c>
      <c r="AB41" s="92">
        <f>AA41*(1+ReajBenef!AB135)</f>
        <v>1132.6632595854021</v>
      </c>
      <c r="AC41" s="92">
        <f>AB41*(1+ReajBenef!AC135)</f>
        <v>1162.4484604314405</v>
      </c>
      <c r="AD41" s="92">
        <f>AC41*(1+ReajBenef!AD135)</f>
        <v>1192.2048635310211</v>
      </c>
      <c r="AE41" s="92">
        <f>AD41*(1+ReajBenef!AE135)</f>
        <v>1221.8854314935334</v>
      </c>
      <c r="AF41" s="92">
        <f>AE41*(1+ReajBenef!AF135)</f>
        <v>1251.4142197377846</v>
      </c>
      <c r="AG41" s="92">
        <f>AF41*(1+ReajBenef!AG135)</f>
        <v>1280.7056436476412</v>
      </c>
      <c r="AH41" s="92">
        <f>AG41*(1+ReajBenef!AH135)</f>
        <v>1309.771829990862</v>
      </c>
      <c r="AI41" s="92">
        <f>AH41*(1+ReajBenef!AI135)</f>
        <v>1338.5577737900192</v>
      </c>
      <c r="AJ41" s="92">
        <f>AI41*(1+ReajBenef!AJ135)</f>
        <v>1367.0540374601928</v>
      </c>
      <c r="AK41" s="92">
        <f>AJ41*(1+ReajBenef!AK135)</f>
        <v>1395.1554550479293</v>
      </c>
      <c r="AL41" s="92">
        <f>AK41*(1+ReajBenef!AL135)</f>
        <v>1422.7953816552699</v>
      </c>
      <c r="AM41" s="92">
        <f>AL41*(1+ReajBenef!AM135)</f>
        <v>1449.9970011501848</v>
      </c>
      <c r="AN41" s="92">
        <f>AM41*(1+ReajBenef!AN135)</f>
        <v>1476.5781969475954</v>
      </c>
      <c r="AO41" s="92">
        <f>AN41*(1+ReajBenef!AO135)</f>
        <v>1502.5268143389369</v>
      </c>
      <c r="AP41" s="92">
        <f>AO41*(1+ReajBenef!AP135)</f>
        <v>1527.8599233851558</v>
      </c>
      <c r="AQ41" s="92">
        <f>AP41*(1+ReajBenef!AQ135)</f>
        <v>1552.5527327591994</v>
      </c>
      <c r="AR41" s="92">
        <f>AQ41*(1+ReajBenef!AR135)</f>
        <v>1576.554557997458</v>
      </c>
      <c r="AS41" s="92">
        <f>AR41*(1+ReajBenef!AS135)</f>
        <v>1599.9293537034291</v>
      </c>
      <c r="AT41" s="92">
        <f>AS41*(1+ReajBenef!AT135)</f>
        <v>1622.6943687788105</v>
      </c>
      <c r="AU41" s="92">
        <f>AT41*(1+ReajBenef!AU135)</f>
        <v>1644.8431814070727</v>
      </c>
      <c r="AV41" s="92">
        <f>AU41*(1+ReajBenef!AV135)</f>
        <v>1666.297524030062</v>
      </c>
      <c r="AW41" s="92">
        <f>AV41*(1+ReajBenef!AW135)</f>
        <v>1687.1623180371992</v>
      </c>
      <c r="AX41" s="92">
        <f>AW41*(1+ReajBenef!AX135)</f>
        <v>1707.4378397294638</v>
      </c>
      <c r="AY41" s="92">
        <f>AX41*(1+ReajBenef!AY135)</f>
        <v>1727.0674616026279</v>
      </c>
      <c r="AZ41" s="92">
        <f>AY41*(1+ReajBenef!AZ135)</f>
        <v>1746.148207954205</v>
      </c>
      <c r="BA41" s="92">
        <f>AZ41*(1+ReajBenef!BA135)</f>
        <v>1764.8144808471868</v>
      </c>
      <c r="BB41" s="92">
        <f>BA41*(1+ReajBenef!BB135)</f>
        <v>1782.9922433826489</v>
      </c>
      <c r="BC41" s="92">
        <f>BB41*(1+ReajBenef!BC135)</f>
        <v>1800.7748580969383</v>
      </c>
      <c r="BD41" s="92">
        <f>BC41*(1+ReajBenef!BD135)</f>
        <v>1817.9632479634652</v>
      </c>
      <c r="BE41" s="92">
        <f>BD41*(1+ReajBenef!BE135)</f>
        <v>1834.7681747468203</v>
      </c>
      <c r="BF41" s="92">
        <f>BE41*(1+ReajBenef!BF135)</f>
        <v>1851.1028888219591</v>
      </c>
      <c r="BG41" s="92">
        <f>BF41*(1+ReajBenef!BG135)</f>
        <v>1867.0036593345169</v>
      </c>
      <c r="BH41" s="92">
        <f>BG41*(1+ReajBenef!BH135)</f>
        <v>1882.6106621752751</v>
      </c>
      <c r="BI41" s="92">
        <f>BH41*(1+ReajBenef!BI135)</f>
        <v>1897.9362641294317</v>
      </c>
      <c r="BJ41" s="92">
        <f>BI41*(1+ReajBenef!BJ135)</f>
        <v>1912.9375063084301</v>
      </c>
    </row>
    <row r="42" spans="1:62" s="12" customFormat="1" ht="19.5" customHeight="1" x14ac:dyDescent="0.3">
      <c r="A42" s="27" t="s">
        <v>133</v>
      </c>
      <c r="B42" s="30"/>
      <c r="L42" s="93"/>
      <c r="M42" s="93">
        <f t="shared" si="8"/>
        <v>540</v>
      </c>
      <c r="N42" s="93">
        <f t="shared" si="8"/>
        <v>622</v>
      </c>
      <c r="O42" s="93">
        <f t="shared" si="10"/>
        <v>678</v>
      </c>
      <c r="P42" s="93">
        <f t="shared" si="10"/>
        <v>724</v>
      </c>
      <c r="Q42" s="93">
        <f t="shared" si="10"/>
        <v>788</v>
      </c>
      <c r="R42" s="93">
        <f t="shared" si="9"/>
        <v>880</v>
      </c>
      <c r="S42" s="93">
        <f t="shared" si="9"/>
        <v>937</v>
      </c>
      <c r="T42" s="92">
        <f>S42*(1+ReajBenef!T136)</f>
        <v>937</v>
      </c>
      <c r="U42" s="92">
        <f>T42*(1+ReajBenef!U136)</f>
        <v>941.68499999999995</v>
      </c>
      <c r="V42" s="92">
        <f>U42*(1+ReajBenef!V136)</f>
        <v>965.13295649999986</v>
      </c>
      <c r="W42" s="92">
        <f>V42*(1+ReajBenef!W136)</f>
        <v>989.21178029629425</v>
      </c>
      <c r="X42" s="92">
        <f>W42*(1+ReajBenef!X136)</f>
        <v>1014.7829048169534</v>
      </c>
      <c r="Y42" s="92">
        <f>X42*(1+ReajBenef!Y136)</f>
        <v>1043.9388445092425</v>
      </c>
      <c r="Z42" s="92">
        <f>Y42*(1+ReajBenef!Z136)</f>
        <v>1073.2368156199686</v>
      </c>
      <c r="AA42" s="92">
        <f>Z42*(1+ReajBenef!AA136)</f>
        <v>1102.9081322360062</v>
      </c>
      <c r="AB42" s="92">
        <f>AA42*(1+ReajBenef!AB136)</f>
        <v>1132.6632595854021</v>
      </c>
      <c r="AC42" s="92">
        <f>AB42*(1+ReajBenef!AC136)</f>
        <v>1162.4484604314405</v>
      </c>
      <c r="AD42" s="92">
        <f>AC42*(1+ReajBenef!AD136)</f>
        <v>1192.2048635310211</v>
      </c>
      <c r="AE42" s="92">
        <f>AD42*(1+ReajBenef!AE136)</f>
        <v>1221.8854314935334</v>
      </c>
      <c r="AF42" s="92">
        <f>AE42*(1+ReajBenef!AF136)</f>
        <v>1251.4142197377846</v>
      </c>
      <c r="AG42" s="92">
        <f>AF42*(1+ReajBenef!AG136)</f>
        <v>1280.7056436476412</v>
      </c>
      <c r="AH42" s="92">
        <f>AG42*(1+ReajBenef!AH136)</f>
        <v>1309.771829990862</v>
      </c>
      <c r="AI42" s="92">
        <f>AH42*(1+ReajBenef!AI136)</f>
        <v>1338.5577737900192</v>
      </c>
      <c r="AJ42" s="92">
        <f>AI42*(1+ReajBenef!AJ136)</f>
        <v>1367.0540374601928</v>
      </c>
      <c r="AK42" s="92">
        <f>AJ42*(1+ReajBenef!AK136)</f>
        <v>1395.1554550479293</v>
      </c>
      <c r="AL42" s="92">
        <f>AK42*(1+ReajBenef!AL136)</f>
        <v>1422.7953816552699</v>
      </c>
      <c r="AM42" s="92">
        <f>AL42*(1+ReajBenef!AM136)</f>
        <v>1449.9970011501848</v>
      </c>
      <c r="AN42" s="92">
        <f>AM42*(1+ReajBenef!AN136)</f>
        <v>1476.5781969475954</v>
      </c>
      <c r="AO42" s="92">
        <f>AN42*(1+ReajBenef!AO136)</f>
        <v>1502.5268143389369</v>
      </c>
      <c r="AP42" s="92">
        <f>AO42*(1+ReajBenef!AP136)</f>
        <v>1527.8599233851558</v>
      </c>
      <c r="AQ42" s="92">
        <f>AP42*(1+ReajBenef!AQ136)</f>
        <v>1552.5527327591994</v>
      </c>
      <c r="AR42" s="92">
        <f>AQ42*(1+ReajBenef!AR136)</f>
        <v>1576.554557997458</v>
      </c>
      <c r="AS42" s="92">
        <f>AR42*(1+ReajBenef!AS136)</f>
        <v>1599.9293537034291</v>
      </c>
      <c r="AT42" s="92">
        <f>AS42*(1+ReajBenef!AT136)</f>
        <v>1622.6943687788105</v>
      </c>
      <c r="AU42" s="92">
        <f>AT42*(1+ReajBenef!AU136)</f>
        <v>1644.8431814070727</v>
      </c>
      <c r="AV42" s="92">
        <f>AU42*(1+ReajBenef!AV136)</f>
        <v>1666.297524030062</v>
      </c>
      <c r="AW42" s="92">
        <f>AV42*(1+ReajBenef!AW136)</f>
        <v>1687.1623180371992</v>
      </c>
      <c r="AX42" s="92">
        <f>AW42*(1+ReajBenef!AX136)</f>
        <v>1707.4378397294638</v>
      </c>
      <c r="AY42" s="92">
        <f>AX42*(1+ReajBenef!AY136)</f>
        <v>1727.0674616026279</v>
      </c>
      <c r="AZ42" s="92">
        <f>AY42*(1+ReajBenef!AZ136)</f>
        <v>1746.148207954205</v>
      </c>
      <c r="BA42" s="92">
        <f>AZ42*(1+ReajBenef!BA136)</f>
        <v>1764.8144808471868</v>
      </c>
      <c r="BB42" s="92">
        <f>BA42*(1+ReajBenef!BB136)</f>
        <v>1782.9922433826489</v>
      </c>
      <c r="BC42" s="92">
        <f>BB42*(1+ReajBenef!BC136)</f>
        <v>1800.7748580969383</v>
      </c>
      <c r="BD42" s="92">
        <f>BC42*(1+ReajBenef!BD136)</f>
        <v>1817.9632479634652</v>
      </c>
      <c r="BE42" s="92">
        <f>BD42*(1+ReajBenef!BE136)</f>
        <v>1834.7681747468203</v>
      </c>
      <c r="BF42" s="92">
        <f>BE42*(1+ReajBenef!BF136)</f>
        <v>1851.1028888219591</v>
      </c>
      <c r="BG42" s="92">
        <f>BF42*(1+ReajBenef!BG136)</f>
        <v>1867.0036593345169</v>
      </c>
      <c r="BH42" s="92">
        <f>BG42*(1+ReajBenef!BH136)</f>
        <v>1882.6106621752751</v>
      </c>
      <c r="BI42" s="92">
        <f>BH42*(1+ReajBenef!BI136)</f>
        <v>1897.9362641294317</v>
      </c>
      <c r="BJ42" s="92">
        <f>BI42*(1+ReajBenef!BJ136)</f>
        <v>1912.9375063084301</v>
      </c>
    </row>
    <row r="43" spans="1:62" s="12" customFormat="1" ht="19.5" customHeight="1" x14ac:dyDescent="0.3">
      <c r="A43" s="27" t="s">
        <v>132</v>
      </c>
      <c r="B43" s="30"/>
      <c r="L43" s="93"/>
      <c r="M43" s="93">
        <f t="shared" si="8"/>
        <v>540</v>
      </c>
      <c r="N43" s="93">
        <f t="shared" si="8"/>
        <v>622</v>
      </c>
      <c r="O43" s="93">
        <f t="shared" si="10"/>
        <v>678</v>
      </c>
      <c r="P43" s="93">
        <f t="shared" si="10"/>
        <v>724</v>
      </c>
      <c r="Q43" s="93">
        <f t="shared" si="10"/>
        <v>788</v>
      </c>
      <c r="R43" s="93">
        <f t="shared" si="9"/>
        <v>880</v>
      </c>
      <c r="S43" s="93">
        <f t="shared" si="9"/>
        <v>937</v>
      </c>
      <c r="T43" s="92">
        <f>S43*(1+ReajBenef!T137)</f>
        <v>937</v>
      </c>
      <c r="U43" s="92">
        <f>T43*(1+ReajBenef!U137)</f>
        <v>941.68499999999995</v>
      </c>
      <c r="V43" s="92">
        <f>U43*(1+ReajBenef!V137)</f>
        <v>965.13295649999986</v>
      </c>
      <c r="W43" s="92">
        <f>V43*(1+ReajBenef!W137)</f>
        <v>989.21178029629425</v>
      </c>
      <c r="X43" s="92">
        <f>W43*(1+ReajBenef!X137)</f>
        <v>1014.7829048169534</v>
      </c>
      <c r="Y43" s="92">
        <f>X43*(1+ReajBenef!Y137)</f>
        <v>1043.9388445092425</v>
      </c>
      <c r="Z43" s="92">
        <f>Y43*(1+ReajBenef!Z137)</f>
        <v>1073.2368156199686</v>
      </c>
      <c r="AA43" s="92">
        <f>Z43*(1+ReajBenef!AA137)</f>
        <v>1102.9081322360062</v>
      </c>
      <c r="AB43" s="92">
        <f>AA43*(1+ReajBenef!AB137)</f>
        <v>1132.6632595854021</v>
      </c>
      <c r="AC43" s="92">
        <f>AB43*(1+ReajBenef!AC137)</f>
        <v>1162.4484604314405</v>
      </c>
      <c r="AD43" s="92">
        <f>AC43*(1+ReajBenef!AD137)</f>
        <v>1192.2048635310211</v>
      </c>
      <c r="AE43" s="92">
        <f>AD43*(1+ReajBenef!AE137)</f>
        <v>1221.8854314935334</v>
      </c>
      <c r="AF43" s="92">
        <f>AE43*(1+ReajBenef!AF137)</f>
        <v>1251.4142197377846</v>
      </c>
      <c r="AG43" s="92">
        <f>AF43*(1+ReajBenef!AG137)</f>
        <v>1280.7056436476412</v>
      </c>
      <c r="AH43" s="92">
        <f>AG43*(1+ReajBenef!AH137)</f>
        <v>1309.771829990862</v>
      </c>
      <c r="AI43" s="92">
        <f>AH43*(1+ReajBenef!AI137)</f>
        <v>1338.5577737900192</v>
      </c>
      <c r="AJ43" s="92">
        <f>AI43*(1+ReajBenef!AJ137)</f>
        <v>1367.0540374601928</v>
      </c>
      <c r="AK43" s="92">
        <f>AJ43*(1+ReajBenef!AK137)</f>
        <v>1395.1554550479293</v>
      </c>
      <c r="AL43" s="92">
        <f>AK43*(1+ReajBenef!AL137)</f>
        <v>1422.7953816552699</v>
      </c>
      <c r="AM43" s="92">
        <f>AL43*(1+ReajBenef!AM137)</f>
        <v>1449.9970011501848</v>
      </c>
      <c r="AN43" s="92">
        <f>AM43*(1+ReajBenef!AN137)</f>
        <v>1476.5781969475954</v>
      </c>
      <c r="AO43" s="92">
        <f>AN43*(1+ReajBenef!AO137)</f>
        <v>1502.5268143389369</v>
      </c>
      <c r="AP43" s="92">
        <f>AO43*(1+ReajBenef!AP137)</f>
        <v>1527.8599233851558</v>
      </c>
      <c r="AQ43" s="92">
        <f>AP43*(1+ReajBenef!AQ137)</f>
        <v>1552.5527327591994</v>
      </c>
      <c r="AR43" s="92">
        <f>AQ43*(1+ReajBenef!AR137)</f>
        <v>1576.554557997458</v>
      </c>
      <c r="AS43" s="92">
        <f>AR43*(1+ReajBenef!AS137)</f>
        <v>1599.9293537034291</v>
      </c>
      <c r="AT43" s="92">
        <f>AS43*(1+ReajBenef!AT137)</f>
        <v>1622.6943687788105</v>
      </c>
      <c r="AU43" s="92">
        <f>AT43*(1+ReajBenef!AU137)</f>
        <v>1644.8431814070727</v>
      </c>
      <c r="AV43" s="92">
        <f>AU43*(1+ReajBenef!AV137)</f>
        <v>1666.297524030062</v>
      </c>
      <c r="AW43" s="92">
        <f>AV43*(1+ReajBenef!AW137)</f>
        <v>1687.1623180371992</v>
      </c>
      <c r="AX43" s="92">
        <f>AW43*(1+ReajBenef!AX137)</f>
        <v>1707.4378397294638</v>
      </c>
      <c r="AY43" s="92">
        <f>AX43*(1+ReajBenef!AY137)</f>
        <v>1727.0674616026279</v>
      </c>
      <c r="AZ43" s="92">
        <f>AY43*(1+ReajBenef!AZ137)</f>
        <v>1746.148207954205</v>
      </c>
      <c r="BA43" s="92">
        <f>AZ43*(1+ReajBenef!BA137)</f>
        <v>1764.8144808471868</v>
      </c>
      <c r="BB43" s="92">
        <f>BA43*(1+ReajBenef!BB137)</f>
        <v>1782.9922433826489</v>
      </c>
      <c r="BC43" s="92">
        <f>BB43*(1+ReajBenef!BC137)</f>
        <v>1800.7748580969383</v>
      </c>
      <c r="BD43" s="92">
        <f>BC43*(1+ReajBenef!BD137)</f>
        <v>1817.9632479634652</v>
      </c>
      <c r="BE43" s="92">
        <f>BD43*(1+ReajBenef!BE137)</f>
        <v>1834.7681747468203</v>
      </c>
      <c r="BF43" s="92">
        <f>BE43*(1+ReajBenef!BF137)</f>
        <v>1851.1028888219591</v>
      </c>
      <c r="BG43" s="92">
        <f>BF43*(1+ReajBenef!BG137)</f>
        <v>1867.0036593345169</v>
      </c>
      <c r="BH43" s="92">
        <f>BG43*(1+ReajBenef!BH137)</f>
        <v>1882.6106621752751</v>
      </c>
      <c r="BI43" s="92">
        <f>BH43*(1+ReajBenef!BI137)</f>
        <v>1897.9362641294317</v>
      </c>
      <c r="BJ43" s="92">
        <f>BI43*(1+ReajBenef!BJ137)</f>
        <v>1912.9375063084301</v>
      </c>
    </row>
    <row r="44" spans="1:62" s="12" customFormat="1" ht="19.5" customHeight="1" x14ac:dyDescent="0.3">
      <c r="A44" s="27" t="s">
        <v>131</v>
      </c>
      <c r="B44" s="30"/>
      <c r="L44" s="93"/>
      <c r="M44" s="93">
        <f t="shared" si="8"/>
        <v>540</v>
      </c>
      <c r="N44" s="93">
        <f t="shared" si="8"/>
        <v>622</v>
      </c>
      <c r="O44" s="93">
        <f t="shared" si="10"/>
        <v>678</v>
      </c>
      <c r="P44" s="93">
        <f t="shared" si="10"/>
        <v>724</v>
      </c>
      <c r="Q44" s="93">
        <f t="shared" si="10"/>
        <v>788</v>
      </c>
      <c r="R44" s="93">
        <f t="shared" si="9"/>
        <v>880</v>
      </c>
      <c r="S44" s="93">
        <f t="shared" si="9"/>
        <v>937</v>
      </c>
      <c r="T44" s="92">
        <f>S44*(1+ReajBenef!T138)</f>
        <v>937</v>
      </c>
      <c r="U44" s="92">
        <f>T44*(1+ReajBenef!U138)</f>
        <v>941.68499999999995</v>
      </c>
      <c r="V44" s="92">
        <f>U44*(1+ReajBenef!V138)</f>
        <v>965.13295649999986</v>
      </c>
      <c r="W44" s="92">
        <f>V44*(1+ReajBenef!W138)</f>
        <v>989.21178029629425</v>
      </c>
      <c r="X44" s="92">
        <f>W44*(1+ReajBenef!X138)</f>
        <v>1014.7829048169534</v>
      </c>
      <c r="Y44" s="92">
        <f>X44*(1+ReajBenef!Y138)</f>
        <v>1043.9388445092425</v>
      </c>
      <c r="Z44" s="92">
        <f>Y44*(1+ReajBenef!Z138)</f>
        <v>1073.2368156199686</v>
      </c>
      <c r="AA44" s="92">
        <f>Z44*(1+ReajBenef!AA138)</f>
        <v>1102.9081322360062</v>
      </c>
      <c r="AB44" s="92">
        <f>AA44*(1+ReajBenef!AB138)</f>
        <v>1132.6632595854021</v>
      </c>
      <c r="AC44" s="92">
        <f>AB44*(1+ReajBenef!AC138)</f>
        <v>1162.4484604314405</v>
      </c>
      <c r="AD44" s="92">
        <f>AC44*(1+ReajBenef!AD138)</f>
        <v>1192.2048635310211</v>
      </c>
      <c r="AE44" s="92">
        <f>AD44*(1+ReajBenef!AE138)</f>
        <v>1221.8854314935334</v>
      </c>
      <c r="AF44" s="92">
        <f>AE44*(1+ReajBenef!AF138)</f>
        <v>1251.4142197377846</v>
      </c>
      <c r="AG44" s="92">
        <f>AF44*(1+ReajBenef!AG138)</f>
        <v>1280.7056436476412</v>
      </c>
      <c r="AH44" s="92">
        <f>AG44*(1+ReajBenef!AH138)</f>
        <v>1309.771829990862</v>
      </c>
      <c r="AI44" s="92">
        <f>AH44*(1+ReajBenef!AI138)</f>
        <v>1338.5577737900192</v>
      </c>
      <c r="AJ44" s="92">
        <f>AI44*(1+ReajBenef!AJ138)</f>
        <v>1367.0540374601928</v>
      </c>
      <c r="AK44" s="92">
        <f>AJ44*(1+ReajBenef!AK138)</f>
        <v>1395.1554550479293</v>
      </c>
      <c r="AL44" s="92">
        <f>AK44*(1+ReajBenef!AL138)</f>
        <v>1422.7953816552699</v>
      </c>
      <c r="AM44" s="92">
        <f>AL44*(1+ReajBenef!AM138)</f>
        <v>1449.9970011501848</v>
      </c>
      <c r="AN44" s="92">
        <f>AM44*(1+ReajBenef!AN138)</f>
        <v>1476.5781969475954</v>
      </c>
      <c r="AO44" s="92">
        <f>AN44*(1+ReajBenef!AO138)</f>
        <v>1502.5268143389369</v>
      </c>
      <c r="AP44" s="92">
        <f>AO44*(1+ReajBenef!AP138)</f>
        <v>1527.8599233851558</v>
      </c>
      <c r="AQ44" s="92">
        <f>AP44*(1+ReajBenef!AQ138)</f>
        <v>1552.5527327591994</v>
      </c>
      <c r="AR44" s="92">
        <f>AQ44*(1+ReajBenef!AR138)</f>
        <v>1576.554557997458</v>
      </c>
      <c r="AS44" s="92">
        <f>AR44*(1+ReajBenef!AS138)</f>
        <v>1599.9293537034291</v>
      </c>
      <c r="AT44" s="92">
        <f>AS44*(1+ReajBenef!AT138)</f>
        <v>1622.6943687788105</v>
      </c>
      <c r="AU44" s="92">
        <f>AT44*(1+ReajBenef!AU138)</f>
        <v>1644.8431814070727</v>
      </c>
      <c r="AV44" s="92">
        <f>AU44*(1+ReajBenef!AV138)</f>
        <v>1666.297524030062</v>
      </c>
      <c r="AW44" s="92">
        <f>AV44*(1+ReajBenef!AW138)</f>
        <v>1687.1623180371992</v>
      </c>
      <c r="AX44" s="92">
        <f>AW44*(1+ReajBenef!AX138)</f>
        <v>1707.4378397294638</v>
      </c>
      <c r="AY44" s="92">
        <f>AX44*(1+ReajBenef!AY138)</f>
        <v>1727.0674616026279</v>
      </c>
      <c r="AZ44" s="92">
        <f>AY44*(1+ReajBenef!AZ138)</f>
        <v>1746.148207954205</v>
      </c>
      <c r="BA44" s="92">
        <f>AZ44*(1+ReajBenef!BA138)</f>
        <v>1764.8144808471868</v>
      </c>
      <c r="BB44" s="92">
        <f>BA44*(1+ReajBenef!BB138)</f>
        <v>1782.9922433826489</v>
      </c>
      <c r="BC44" s="92">
        <f>BB44*(1+ReajBenef!BC138)</f>
        <v>1800.7748580969383</v>
      </c>
      <c r="BD44" s="92">
        <f>BC44*(1+ReajBenef!BD138)</f>
        <v>1817.9632479634652</v>
      </c>
      <c r="BE44" s="92">
        <f>BD44*(1+ReajBenef!BE138)</f>
        <v>1834.7681747468203</v>
      </c>
      <c r="BF44" s="92">
        <f>BE44*(1+ReajBenef!BF138)</f>
        <v>1851.1028888219591</v>
      </c>
      <c r="BG44" s="92">
        <f>BF44*(1+ReajBenef!BG138)</f>
        <v>1867.0036593345169</v>
      </c>
      <c r="BH44" s="92">
        <f>BG44*(1+ReajBenef!BH138)</f>
        <v>1882.6106621752751</v>
      </c>
      <c r="BI44" s="92">
        <f>BH44*(1+ReajBenef!BI138)</f>
        <v>1897.9362641294317</v>
      </c>
      <c r="BJ44" s="92">
        <f>BI44*(1+ReajBenef!BJ138)</f>
        <v>1912.9375063084301</v>
      </c>
    </row>
    <row r="45" spans="1:62" s="12" customFormat="1" ht="19.5" customHeight="1" x14ac:dyDescent="0.3">
      <c r="A45" s="27" t="s">
        <v>130</v>
      </c>
      <c r="B45" s="94">
        <f t="shared" ref="B45:K45" si="11">$O$2</f>
        <v>678</v>
      </c>
      <c r="C45" s="94">
        <f t="shared" si="11"/>
        <v>678</v>
      </c>
      <c r="D45" s="94">
        <f t="shared" si="11"/>
        <v>678</v>
      </c>
      <c r="E45" s="94">
        <f t="shared" si="11"/>
        <v>678</v>
      </c>
      <c r="F45" s="94">
        <f t="shared" si="11"/>
        <v>678</v>
      </c>
      <c r="G45" s="94">
        <f t="shared" si="11"/>
        <v>678</v>
      </c>
      <c r="H45" s="94">
        <f t="shared" si="11"/>
        <v>678</v>
      </c>
      <c r="I45" s="94">
        <f t="shared" si="11"/>
        <v>678</v>
      </c>
      <c r="J45" s="94">
        <f t="shared" si="11"/>
        <v>678</v>
      </c>
      <c r="K45" s="94">
        <f t="shared" si="11"/>
        <v>678</v>
      </c>
      <c r="L45" s="93"/>
      <c r="M45" s="93">
        <f t="shared" si="8"/>
        <v>540</v>
      </c>
      <c r="N45" s="93">
        <f t="shared" si="8"/>
        <v>622</v>
      </c>
      <c r="O45" s="93">
        <f t="shared" si="10"/>
        <v>678</v>
      </c>
      <c r="P45" s="93">
        <f t="shared" si="10"/>
        <v>724</v>
      </c>
      <c r="Q45" s="93">
        <f t="shared" si="10"/>
        <v>788</v>
      </c>
      <c r="R45" s="93">
        <f t="shared" si="9"/>
        <v>880</v>
      </c>
      <c r="S45" s="93">
        <f t="shared" si="9"/>
        <v>937</v>
      </c>
      <c r="T45" s="92">
        <f>S45*(1+ReajBenef!T139)</f>
        <v>937</v>
      </c>
      <c r="U45" s="92">
        <f>T45*(1+ReajBenef!U139)</f>
        <v>941.68499999999995</v>
      </c>
      <c r="V45" s="92">
        <f>U45*(1+ReajBenef!V139)</f>
        <v>965.13295649999986</v>
      </c>
      <c r="W45" s="92">
        <f>V45*(1+ReajBenef!W139)</f>
        <v>989.21178029629425</v>
      </c>
      <c r="X45" s="92">
        <f>W45*(1+ReajBenef!X139)</f>
        <v>1014.7829048169534</v>
      </c>
      <c r="Y45" s="92">
        <f>X45*(1+ReajBenef!Y139)</f>
        <v>1043.9388445092425</v>
      </c>
      <c r="Z45" s="92">
        <f>Y45*(1+ReajBenef!Z139)</f>
        <v>1073.2368156199686</v>
      </c>
      <c r="AA45" s="92">
        <f>Z45*(1+ReajBenef!AA139)</f>
        <v>1102.9081322360062</v>
      </c>
      <c r="AB45" s="92">
        <f>AA45*(1+ReajBenef!AB139)</f>
        <v>1132.6632595854021</v>
      </c>
      <c r="AC45" s="92">
        <f>AB45*(1+ReajBenef!AC139)</f>
        <v>1162.4484604314405</v>
      </c>
      <c r="AD45" s="92">
        <f>AC45*(1+ReajBenef!AD139)</f>
        <v>1192.2048635310211</v>
      </c>
      <c r="AE45" s="92">
        <f>AD45*(1+ReajBenef!AE139)</f>
        <v>1221.8854314935334</v>
      </c>
      <c r="AF45" s="92">
        <f>AE45*(1+ReajBenef!AF139)</f>
        <v>1251.4142197377846</v>
      </c>
      <c r="AG45" s="92">
        <f>AF45*(1+ReajBenef!AG139)</f>
        <v>1280.7056436476412</v>
      </c>
      <c r="AH45" s="92">
        <f>AG45*(1+ReajBenef!AH139)</f>
        <v>1309.771829990862</v>
      </c>
      <c r="AI45" s="92">
        <f>AH45*(1+ReajBenef!AI139)</f>
        <v>1338.5577737900192</v>
      </c>
      <c r="AJ45" s="92">
        <f>AI45*(1+ReajBenef!AJ139)</f>
        <v>1367.0540374601928</v>
      </c>
      <c r="AK45" s="92">
        <f>AJ45*(1+ReajBenef!AK139)</f>
        <v>1395.1554550479293</v>
      </c>
      <c r="AL45" s="92">
        <f>AK45*(1+ReajBenef!AL139)</f>
        <v>1422.7953816552699</v>
      </c>
      <c r="AM45" s="92">
        <f>AL45*(1+ReajBenef!AM139)</f>
        <v>1449.9970011501848</v>
      </c>
      <c r="AN45" s="92">
        <f>AM45*(1+ReajBenef!AN139)</f>
        <v>1476.5781969475954</v>
      </c>
      <c r="AO45" s="92">
        <f>AN45*(1+ReajBenef!AO139)</f>
        <v>1502.5268143389369</v>
      </c>
      <c r="AP45" s="92">
        <f>AO45*(1+ReajBenef!AP139)</f>
        <v>1527.8599233851558</v>
      </c>
      <c r="AQ45" s="92">
        <f>AP45*(1+ReajBenef!AQ139)</f>
        <v>1552.5527327591994</v>
      </c>
      <c r="AR45" s="92">
        <f>AQ45*(1+ReajBenef!AR139)</f>
        <v>1576.554557997458</v>
      </c>
      <c r="AS45" s="92">
        <f>AR45*(1+ReajBenef!AS139)</f>
        <v>1599.9293537034291</v>
      </c>
      <c r="AT45" s="92">
        <f>AS45*(1+ReajBenef!AT139)</f>
        <v>1622.6943687788105</v>
      </c>
      <c r="AU45" s="92">
        <f>AT45*(1+ReajBenef!AU139)</f>
        <v>1644.8431814070727</v>
      </c>
      <c r="AV45" s="92">
        <f>AU45*(1+ReajBenef!AV139)</f>
        <v>1666.297524030062</v>
      </c>
      <c r="AW45" s="92">
        <f>AV45*(1+ReajBenef!AW139)</f>
        <v>1687.1623180371992</v>
      </c>
      <c r="AX45" s="92">
        <f>AW45*(1+ReajBenef!AX139)</f>
        <v>1707.4378397294638</v>
      </c>
      <c r="AY45" s="92">
        <f>AX45*(1+ReajBenef!AY139)</f>
        <v>1727.0674616026279</v>
      </c>
      <c r="AZ45" s="92">
        <f>AY45*(1+ReajBenef!AZ139)</f>
        <v>1746.148207954205</v>
      </c>
      <c r="BA45" s="92">
        <f>AZ45*(1+ReajBenef!BA139)</f>
        <v>1764.8144808471868</v>
      </c>
      <c r="BB45" s="92">
        <f>BA45*(1+ReajBenef!BB139)</f>
        <v>1782.9922433826489</v>
      </c>
      <c r="BC45" s="92">
        <f>BB45*(1+ReajBenef!BC139)</f>
        <v>1800.7748580969383</v>
      </c>
      <c r="BD45" s="92">
        <f>BC45*(1+ReajBenef!BD139)</f>
        <v>1817.9632479634652</v>
      </c>
      <c r="BE45" s="92">
        <f>BD45*(1+ReajBenef!BE139)</f>
        <v>1834.7681747468203</v>
      </c>
      <c r="BF45" s="92">
        <f>BE45*(1+ReajBenef!BF139)</f>
        <v>1851.1028888219591</v>
      </c>
      <c r="BG45" s="92">
        <f>BF45*(1+ReajBenef!BG139)</f>
        <v>1867.0036593345169</v>
      </c>
      <c r="BH45" s="92">
        <f>BG45*(1+ReajBenef!BH139)</f>
        <v>1882.6106621752751</v>
      </c>
      <c r="BI45" s="92">
        <f>BH45*(1+ReajBenef!BI139)</f>
        <v>1897.9362641294317</v>
      </c>
      <c r="BJ45" s="92">
        <f>BI45*(1+ReajBenef!BJ139)</f>
        <v>1912.9375063084301</v>
      </c>
    </row>
    <row r="46" spans="1:62" s="12" customFormat="1" ht="19.5" customHeight="1" x14ac:dyDescent="0.3">
      <c r="A46" s="27" t="s">
        <v>129</v>
      </c>
      <c r="B46" s="30"/>
      <c r="L46" s="93"/>
      <c r="M46" s="93">
        <f t="shared" si="8"/>
        <v>540</v>
      </c>
      <c r="N46" s="93">
        <f t="shared" si="8"/>
        <v>622</v>
      </c>
      <c r="O46" s="93">
        <f t="shared" si="10"/>
        <v>678</v>
      </c>
      <c r="P46" s="93">
        <f t="shared" si="10"/>
        <v>724</v>
      </c>
      <c r="Q46" s="93">
        <f t="shared" si="10"/>
        <v>788</v>
      </c>
      <c r="R46" s="93">
        <f t="shared" si="9"/>
        <v>880</v>
      </c>
      <c r="S46" s="93">
        <f t="shared" si="9"/>
        <v>937</v>
      </c>
      <c r="T46" s="92">
        <f>S46*(1+ReajBenef!T140)</f>
        <v>937</v>
      </c>
      <c r="U46" s="92">
        <f>T46*(1+ReajBenef!U140)</f>
        <v>941.68499999999995</v>
      </c>
      <c r="V46" s="92">
        <f>U46*(1+ReajBenef!V140)</f>
        <v>965.13295649999986</v>
      </c>
      <c r="W46" s="92">
        <f>V46*(1+ReajBenef!W140)</f>
        <v>989.21178029629425</v>
      </c>
      <c r="X46" s="92">
        <f>W46*(1+ReajBenef!X140)</f>
        <v>1014.7829048169534</v>
      </c>
      <c r="Y46" s="92">
        <f>X46*(1+ReajBenef!Y140)</f>
        <v>1043.9388445092425</v>
      </c>
      <c r="Z46" s="92">
        <f>Y46*(1+ReajBenef!Z140)</f>
        <v>1073.2368156199686</v>
      </c>
      <c r="AA46" s="92">
        <f>Z46*(1+ReajBenef!AA140)</f>
        <v>1102.9081322360062</v>
      </c>
      <c r="AB46" s="92">
        <f>AA46*(1+ReajBenef!AB140)</f>
        <v>1132.6632595854021</v>
      </c>
      <c r="AC46" s="92">
        <f>AB46*(1+ReajBenef!AC140)</f>
        <v>1162.4484604314405</v>
      </c>
      <c r="AD46" s="92">
        <f>AC46*(1+ReajBenef!AD140)</f>
        <v>1192.2048635310211</v>
      </c>
      <c r="AE46" s="92">
        <f>AD46*(1+ReajBenef!AE140)</f>
        <v>1221.8854314935334</v>
      </c>
      <c r="AF46" s="92">
        <f>AE46*(1+ReajBenef!AF140)</f>
        <v>1251.4142197377846</v>
      </c>
      <c r="AG46" s="92">
        <f>AF46*(1+ReajBenef!AG140)</f>
        <v>1280.7056436476412</v>
      </c>
      <c r="AH46" s="92">
        <f>AG46*(1+ReajBenef!AH140)</f>
        <v>1309.771829990862</v>
      </c>
      <c r="AI46" s="92">
        <f>AH46*(1+ReajBenef!AI140)</f>
        <v>1338.5577737900192</v>
      </c>
      <c r="AJ46" s="92">
        <f>AI46*(1+ReajBenef!AJ140)</f>
        <v>1367.0540374601928</v>
      </c>
      <c r="AK46" s="92">
        <f>AJ46*(1+ReajBenef!AK140)</f>
        <v>1395.1554550479293</v>
      </c>
      <c r="AL46" s="92">
        <f>AK46*(1+ReajBenef!AL140)</f>
        <v>1422.7953816552699</v>
      </c>
      <c r="AM46" s="92">
        <f>AL46*(1+ReajBenef!AM140)</f>
        <v>1449.9970011501848</v>
      </c>
      <c r="AN46" s="92">
        <f>AM46*(1+ReajBenef!AN140)</f>
        <v>1476.5781969475954</v>
      </c>
      <c r="AO46" s="92">
        <f>AN46*(1+ReajBenef!AO140)</f>
        <v>1502.5268143389369</v>
      </c>
      <c r="AP46" s="92">
        <f>AO46*(1+ReajBenef!AP140)</f>
        <v>1527.8599233851558</v>
      </c>
      <c r="AQ46" s="92">
        <f>AP46*(1+ReajBenef!AQ140)</f>
        <v>1552.5527327591994</v>
      </c>
      <c r="AR46" s="92">
        <f>AQ46*(1+ReajBenef!AR140)</f>
        <v>1576.554557997458</v>
      </c>
      <c r="AS46" s="92">
        <f>AR46*(1+ReajBenef!AS140)</f>
        <v>1599.9293537034291</v>
      </c>
      <c r="AT46" s="92">
        <f>AS46*(1+ReajBenef!AT140)</f>
        <v>1622.6943687788105</v>
      </c>
      <c r="AU46" s="92">
        <f>AT46*(1+ReajBenef!AU140)</f>
        <v>1644.8431814070727</v>
      </c>
      <c r="AV46" s="92">
        <f>AU46*(1+ReajBenef!AV140)</f>
        <v>1666.297524030062</v>
      </c>
      <c r="AW46" s="92">
        <f>AV46*(1+ReajBenef!AW140)</f>
        <v>1687.1623180371992</v>
      </c>
      <c r="AX46" s="92">
        <f>AW46*(1+ReajBenef!AX140)</f>
        <v>1707.4378397294638</v>
      </c>
      <c r="AY46" s="92">
        <f>AX46*(1+ReajBenef!AY140)</f>
        <v>1727.0674616026279</v>
      </c>
      <c r="AZ46" s="92">
        <f>AY46*(1+ReajBenef!AZ140)</f>
        <v>1746.148207954205</v>
      </c>
      <c r="BA46" s="92">
        <f>AZ46*(1+ReajBenef!BA140)</f>
        <v>1764.8144808471868</v>
      </c>
      <c r="BB46" s="92">
        <f>BA46*(1+ReajBenef!BB140)</f>
        <v>1782.9922433826489</v>
      </c>
      <c r="BC46" s="92">
        <f>BB46*(1+ReajBenef!BC140)</f>
        <v>1800.7748580969383</v>
      </c>
      <c r="BD46" s="92">
        <f>BC46*(1+ReajBenef!BD140)</f>
        <v>1817.9632479634652</v>
      </c>
      <c r="BE46" s="92">
        <f>BD46*(1+ReajBenef!BE140)</f>
        <v>1834.7681747468203</v>
      </c>
      <c r="BF46" s="92">
        <f>BE46*(1+ReajBenef!BF140)</f>
        <v>1851.1028888219591</v>
      </c>
      <c r="BG46" s="92">
        <f>BF46*(1+ReajBenef!BG140)</f>
        <v>1867.0036593345169</v>
      </c>
      <c r="BH46" s="92">
        <f>BG46*(1+ReajBenef!BH140)</f>
        <v>1882.6106621752751</v>
      </c>
      <c r="BI46" s="92">
        <f>BH46*(1+ReajBenef!BI140)</f>
        <v>1897.9362641294317</v>
      </c>
      <c r="BJ46" s="92">
        <f>BI46*(1+ReajBenef!BJ140)</f>
        <v>1912.9375063084301</v>
      </c>
    </row>
    <row r="47" spans="1:62" s="12" customFormat="1" ht="19.5" customHeight="1" x14ac:dyDescent="0.3">
      <c r="A47" s="27" t="s">
        <v>128</v>
      </c>
      <c r="B47" s="30"/>
      <c r="L47" s="93"/>
      <c r="M47" s="93">
        <f t="shared" si="8"/>
        <v>540</v>
      </c>
      <c r="N47" s="93">
        <f t="shared" si="8"/>
        <v>622</v>
      </c>
      <c r="O47" s="93">
        <f t="shared" si="10"/>
        <v>678</v>
      </c>
      <c r="P47" s="93">
        <f t="shared" si="10"/>
        <v>724</v>
      </c>
      <c r="Q47" s="93">
        <f t="shared" si="10"/>
        <v>788</v>
      </c>
      <c r="R47" s="93">
        <f t="shared" si="9"/>
        <v>880</v>
      </c>
      <c r="S47" s="93">
        <f t="shared" si="9"/>
        <v>937</v>
      </c>
      <c r="T47" s="92">
        <f>S47*(1+ReajBenef!T141)</f>
        <v>937</v>
      </c>
      <c r="U47" s="92">
        <f>T47*(1+ReajBenef!U141)</f>
        <v>941.68499999999995</v>
      </c>
      <c r="V47" s="92">
        <f>U47*(1+ReajBenef!V141)</f>
        <v>965.13295649999986</v>
      </c>
      <c r="W47" s="92">
        <f>V47*(1+ReajBenef!W141)</f>
        <v>989.21178029629425</v>
      </c>
      <c r="X47" s="92">
        <f>W47*(1+ReajBenef!X141)</f>
        <v>1014.7829048169534</v>
      </c>
      <c r="Y47" s="92">
        <f>X47*(1+ReajBenef!Y141)</f>
        <v>1043.9388445092425</v>
      </c>
      <c r="Z47" s="92">
        <f>Y47*(1+ReajBenef!Z141)</f>
        <v>1073.2368156199686</v>
      </c>
      <c r="AA47" s="92">
        <f>Z47*(1+ReajBenef!AA141)</f>
        <v>1102.9081322360062</v>
      </c>
      <c r="AB47" s="92">
        <f>AA47*(1+ReajBenef!AB141)</f>
        <v>1132.6632595854021</v>
      </c>
      <c r="AC47" s="92">
        <f>AB47*(1+ReajBenef!AC141)</f>
        <v>1162.4484604314405</v>
      </c>
      <c r="AD47" s="92">
        <f>AC47*(1+ReajBenef!AD141)</f>
        <v>1192.2048635310211</v>
      </c>
      <c r="AE47" s="92">
        <f>AD47*(1+ReajBenef!AE141)</f>
        <v>1221.8854314935334</v>
      </c>
      <c r="AF47" s="92">
        <f>AE47*(1+ReajBenef!AF141)</f>
        <v>1251.4142197377846</v>
      </c>
      <c r="AG47" s="92">
        <f>AF47*(1+ReajBenef!AG141)</f>
        <v>1280.7056436476412</v>
      </c>
      <c r="AH47" s="92">
        <f>AG47*(1+ReajBenef!AH141)</f>
        <v>1309.771829990862</v>
      </c>
      <c r="AI47" s="92">
        <f>AH47*(1+ReajBenef!AI141)</f>
        <v>1338.5577737900192</v>
      </c>
      <c r="AJ47" s="92">
        <f>AI47*(1+ReajBenef!AJ141)</f>
        <v>1367.0540374601928</v>
      </c>
      <c r="AK47" s="92">
        <f>AJ47*(1+ReajBenef!AK141)</f>
        <v>1395.1554550479293</v>
      </c>
      <c r="AL47" s="92">
        <f>AK47*(1+ReajBenef!AL141)</f>
        <v>1422.7953816552699</v>
      </c>
      <c r="AM47" s="92">
        <f>AL47*(1+ReajBenef!AM141)</f>
        <v>1449.9970011501848</v>
      </c>
      <c r="AN47" s="92">
        <f>AM47*(1+ReajBenef!AN141)</f>
        <v>1476.5781969475954</v>
      </c>
      <c r="AO47" s="92">
        <f>AN47*(1+ReajBenef!AO141)</f>
        <v>1502.5268143389369</v>
      </c>
      <c r="AP47" s="92">
        <f>AO47*(1+ReajBenef!AP141)</f>
        <v>1527.8599233851558</v>
      </c>
      <c r="AQ47" s="92">
        <f>AP47*(1+ReajBenef!AQ141)</f>
        <v>1552.5527327591994</v>
      </c>
      <c r="AR47" s="92">
        <f>AQ47*(1+ReajBenef!AR141)</f>
        <v>1576.554557997458</v>
      </c>
      <c r="AS47" s="92">
        <f>AR47*(1+ReajBenef!AS141)</f>
        <v>1599.9293537034291</v>
      </c>
      <c r="AT47" s="92">
        <f>AS47*(1+ReajBenef!AT141)</f>
        <v>1622.6943687788105</v>
      </c>
      <c r="AU47" s="92">
        <f>AT47*(1+ReajBenef!AU141)</f>
        <v>1644.8431814070727</v>
      </c>
      <c r="AV47" s="92">
        <f>AU47*(1+ReajBenef!AV141)</f>
        <v>1666.297524030062</v>
      </c>
      <c r="AW47" s="92">
        <f>AV47*(1+ReajBenef!AW141)</f>
        <v>1687.1623180371992</v>
      </c>
      <c r="AX47" s="92">
        <f>AW47*(1+ReajBenef!AX141)</f>
        <v>1707.4378397294638</v>
      </c>
      <c r="AY47" s="92">
        <f>AX47*(1+ReajBenef!AY141)</f>
        <v>1727.0674616026279</v>
      </c>
      <c r="AZ47" s="92">
        <f>AY47*(1+ReajBenef!AZ141)</f>
        <v>1746.148207954205</v>
      </c>
      <c r="BA47" s="92">
        <f>AZ47*(1+ReajBenef!BA141)</f>
        <v>1764.8144808471868</v>
      </c>
      <c r="BB47" s="92">
        <f>BA47*(1+ReajBenef!BB141)</f>
        <v>1782.9922433826489</v>
      </c>
      <c r="BC47" s="92">
        <f>BB47*(1+ReajBenef!BC141)</f>
        <v>1800.7748580969383</v>
      </c>
      <c r="BD47" s="92">
        <f>BC47*(1+ReajBenef!BD141)</f>
        <v>1817.9632479634652</v>
      </c>
      <c r="BE47" s="92">
        <f>BD47*(1+ReajBenef!BE141)</f>
        <v>1834.7681747468203</v>
      </c>
      <c r="BF47" s="92">
        <f>BE47*(1+ReajBenef!BF141)</f>
        <v>1851.1028888219591</v>
      </c>
      <c r="BG47" s="92">
        <f>BF47*(1+ReajBenef!BG141)</f>
        <v>1867.0036593345169</v>
      </c>
      <c r="BH47" s="92">
        <f>BG47*(1+ReajBenef!BH141)</f>
        <v>1882.6106621752751</v>
      </c>
      <c r="BI47" s="92">
        <f>BH47*(1+ReajBenef!BI141)</f>
        <v>1897.9362641294317</v>
      </c>
      <c r="BJ47" s="92">
        <f>BI47*(1+ReajBenef!BJ141)</f>
        <v>1912.9375063084301</v>
      </c>
    </row>
    <row r="48" spans="1:62" s="12" customFormat="1" ht="19.5" customHeight="1" x14ac:dyDescent="0.3">
      <c r="A48" s="27" t="s">
        <v>127</v>
      </c>
      <c r="B48" s="30"/>
      <c r="L48" s="93"/>
      <c r="M48" s="93">
        <f t="shared" si="8"/>
        <v>540</v>
      </c>
      <c r="N48" s="93">
        <f t="shared" si="8"/>
        <v>622</v>
      </c>
      <c r="O48" s="93">
        <f t="shared" si="10"/>
        <v>678</v>
      </c>
      <c r="P48" s="93">
        <f t="shared" si="10"/>
        <v>724</v>
      </c>
      <c r="Q48" s="93">
        <f t="shared" si="10"/>
        <v>788</v>
      </c>
      <c r="R48" s="93">
        <f t="shared" si="9"/>
        <v>880</v>
      </c>
      <c r="S48" s="93">
        <f t="shared" si="9"/>
        <v>937</v>
      </c>
      <c r="T48" s="92">
        <f>S48*(1+ReajBenef!T142)</f>
        <v>937</v>
      </c>
      <c r="U48" s="92">
        <f>T48*(1+ReajBenef!U142)</f>
        <v>941.68499999999995</v>
      </c>
      <c r="V48" s="92">
        <f>U48*(1+ReajBenef!V142)</f>
        <v>965.13295649999986</v>
      </c>
      <c r="W48" s="92">
        <f>V48*(1+ReajBenef!W142)</f>
        <v>989.21178029629425</v>
      </c>
      <c r="X48" s="92">
        <f>W48*(1+ReajBenef!X142)</f>
        <v>1014.7829048169534</v>
      </c>
      <c r="Y48" s="92">
        <f>X48*(1+ReajBenef!Y142)</f>
        <v>1043.9388445092425</v>
      </c>
      <c r="Z48" s="92">
        <f>Y48*(1+ReajBenef!Z142)</f>
        <v>1073.2368156199686</v>
      </c>
      <c r="AA48" s="92">
        <f>Z48*(1+ReajBenef!AA142)</f>
        <v>1102.9081322360062</v>
      </c>
      <c r="AB48" s="92">
        <f>AA48*(1+ReajBenef!AB142)</f>
        <v>1132.6632595854021</v>
      </c>
      <c r="AC48" s="92">
        <f>AB48*(1+ReajBenef!AC142)</f>
        <v>1162.4484604314405</v>
      </c>
      <c r="AD48" s="92">
        <f>AC48*(1+ReajBenef!AD142)</f>
        <v>1192.2048635310211</v>
      </c>
      <c r="AE48" s="92">
        <f>AD48*(1+ReajBenef!AE142)</f>
        <v>1221.8854314935334</v>
      </c>
      <c r="AF48" s="92">
        <f>AE48*(1+ReajBenef!AF142)</f>
        <v>1251.4142197377846</v>
      </c>
      <c r="AG48" s="92">
        <f>AF48*(1+ReajBenef!AG142)</f>
        <v>1280.7056436476412</v>
      </c>
      <c r="AH48" s="92">
        <f>AG48*(1+ReajBenef!AH142)</f>
        <v>1309.771829990862</v>
      </c>
      <c r="AI48" s="92">
        <f>AH48*(1+ReajBenef!AI142)</f>
        <v>1338.5577737900192</v>
      </c>
      <c r="AJ48" s="92">
        <f>AI48*(1+ReajBenef!AJ142)</f>
        <v>1367.0540374601928</v>
      </c>
      <c r="AK48" s="92">
        <f>AJ48*(1+ReajBenef!AK142)</f>
        <v>1395.1554550479293</v>
      </c>
      <c r="AL48" s="92">
        <f>AK48*(1+ReajBenef!AL142)</f>
        <v>1422.7953816552699</v>
      </c>
      <c r="AM48" s="92">
        <f>AL48*(1+ReajBenef!AM142)</f>
        <v>1449.9970011501848</v>
      </c>
      <c r="AN48" s="92">
        <f>AM48*(1+ReajBenef!AN142)</f>
        <v>1476.5781969475954</v>
      </c>
      <c r="AO48" s="92">
        <f>AN48*(1+ReajBenef!AO142)</f>
        <v>1502.5268143389369</v>
      </c>
      <c r="AP48" s="92">
        <f>AO48*(1+ReajBenef!AP142)</f>
        <v>1527.8599233851558</v>
      </c>
      <c r="AQ48" s="92">
        <f>AP48*(1+ReajBenef!AQ142)</f>
        <v>1552.5527327591994</v>
      </c>
      <c r="AR48" s="92">
        <f>AQ48*(1+ReajBenef!AR142)</f>
        <v>1576.554557997458</v>
      </c>
      <c r="AS48" s="92">
        <f>AR48*(1+ReajBenef!AS142)</f>
        <v>1599.9293537034291</v>
      </c>
      <c r="AT48" s="92">
        <f>AS48*(1+ReajBenef!AT142)</f>
        <v>1622.6943687788105</v>
      </c>
      <c r="AU48" s="92">
        <f>AT48*(1+ReajBenef!AU142)</f>
        <v>1644.8431814070727</v>
      </c>
      <c r="AV48" s="92">
        <f>AU48*(1+ReajBenef!AV142)</f>
        <v>1666.297524030062</v>
      </c>
      <c r="AW48" s="92">
        <f>AV48*(1+ReajBenef!AW142)</f>
        <v>1687.1623180371992</v>
      </c>
      <c r="AX48" s="92">
        <f>AW48*(1+ReajBenef!AX142)</f>
        <v>1707.4378397294638</v>
      </c>
      <c r="AY48" s="92">
        <f>AX48*(1+ReajBenef!AY142)</f>
        <v>1727.0674616026279</v>
      </c>
      <c r="AZ48" s="92">
        <f>AY48*(1+ReajBenef!AZ142)</f>
        <v>1746.148207954205</v>
      </c>
      <c r="BA48" s="92">
        <f>AZ48*(1+ReajBenef!BA142)</f>
        <v>1764.8144808471868</v>
      </c>
      <c r="BB48" s="92">
        <f>BA48*(1+ReajBenef!BB142)</f>
        <v>1782.9922433826489</v>
      </c>
      <c r="BC48" s="92">
        <f>BB48*(1+ReajBenef!BC142)</f>
        <v>1800.7748580969383</v>
      </c>
      <c r="BD48" s="92">
        <f>BC48*(1+ReajBenef!BD142)</f>
        <v>1817.9632479634652</v>
      </c>
      <c r="BE48" s="92">
        <f>BD48*(1+ReajBenef!BE142)</f>
        <v>1834.7681747468203</v>
      </c>
      <c r="BF48" s="92">
        <f>BE48*(1+ReajBenef!BF142)</f>
        <v>1851.1028888219591</v>
      </c>
      <c r="BG48" s="92">
        <f>BF48*(1+ReajBenef!BG142)</f>
        <v>1867.0036593345169</v>
      </c>
      <c r="BH48" s="92">
        <f>BG48*(1+ReajBenef!BH142)</f>
        <v>1882.6106621752751</v>
      </c>
      <c r="BI48" s="92">
        <f>BH48*(1+ReajBenef!BI142)</f>
        <v>1897.9362641294317</v>
      </c>
      <c r="BJ48" s="92">
        <f>BI48*(1+ReajBenef!BJ142)</f>
        <v>1912.9375063084301</v>
      </c>
    </row>
    <row r="49" spans="1:62" s="12" customFormat="1" ht="19.5" customHeight="1" x14ac:dyDescent="0.3">
      <c r="A49" s="27" t="s">
        <v>126</v>
      </c>
      <c r="B49" s="30"/>
      <c r="L49" s="93"/>
      <c r="M49" s="93">
        <f t="shared" si="8"/>
        <v>540</v>
      </c>
      <c r="N49" s="93">
        <f t="shared" si="8"/>
        <v>622</v>
      </c>
      <c r="O49" s="93">
        <f t="shared" si="10"/>
        <v>678</v>
      </c>
      <c r="P49" s="93">
        <f t="shared" si="10"/>
        <v>724</v>
      </c>
      <c r="Q49" s="93">
        <f t="shared" si="10"/>
        <v>788</v>
      </c>
      <c r="R49" s="93">
        <f t="shared" si="9"/>
        <v>880</v>
      </c>
      <c r="S49" s="93">
        <f t="shared" si="9"/>
        <v>937</v>
      </c>
      <c r="T49" s="92">
        <f>S49*(1+ReajBenef!T143)</f>
        <v>937</v>
      </c>
      <c r="U49" s="92">
        <f>T49*(1+ReajBenef!U143)</f>
        <v>941.68499999999995</v>
      </c>
      <c r="V49" s="92">
        <f>U49*(1+ReajBenef!V143)</f>
        <v>965.13295649999986</v>
      </c>
      <c r="W49" s="92">
        <f>V49*(1+ReajBenef!W143)</f>
        <v>989.21178029629425</v>
      </c>
      <c r="X49" s="92">
        <f>W49*(1+ReajBenef!X143)</f>
        <v>1014.7829048169534</v>
      </c>
      <c r="Y49" s="92">
        <f>X49*(1+ReajBenef!Y143)</f>
        <v>1043.9388445092425</v>
      </c>
      <c r="Z49" s="92">
        <f>Y49*(1+ReajBenef!Z143)</f>
        <v>1073.2368156199686</v>
      </c>
      <c r="AA49" s="92">
        <f>Z49*(1+ReajBenef!AA143)</f>
        <v>1102.9081322360062</v>
      </c>
      <c r="AB49" s="92">
        <f>AA49*(1+ReajBenef!AB143)</f>
        <v>1132.6632595854021</v>
      </c>
      <c r="AC49" s="92">
        <f>AB49*(1+ReajBenef!AC143)</f>
        <v>1162.4484604314405</v>
      </c>
      <c r="AD49" s="92">
        <f>AC49*(1+ReajBenef!AD143)</f>
        <v>1192.2048635310211</v>
      </c>
      <c r="AE49" s="92">
        <f>AD49*(1+ReajBenef!AE143)</f>
        <v>1221.8854314935334</v>
      </c>
      <c r="AF49" s="92">
        <f>AE49*(1+ReajBenef!AF143)</f>
        <v>1251.4142197377846</v>
      </c>
      <c r="AG49" s="92">
        <f>AF49*(1+ReajBenef!AG143)</f>
        <v>1280.7056436476412</v>
      </c>
      <c r="AH49" s="92">
        <f>AG49*(1+ReajBenef!AH143)</f>
        <v>1309.771829990862</v>
      </c>
      <c r="AI49" s="92">
        <f>AH49*(1+ReajBenef!AI143)</f>
        <v>1338.5577737900192</v>
      </c>
      <c r="AJ49" s="92">
        <f>AI49*(1+ReajBenef!AJ143)</f>
        <v>1367.0540374601928</v>
      </c>
      <c r="AK49" s="92">
        <f>AJ49*(1+ReajBenef!AK143)</f>
        <v>1395.1554550479293</v>
      </c>
      <c r="AL49" s="92">
        <f>AK49*(1+ReajBenef!AL143)</f>
        <v>1422.7953816552699</v>
      </c>
      <c r="AM49" s="92">
        <f>AL49*(1+ReajBenef!AM143)</f>
        <v>1449.9970011501848</v>
      </c>
      <c r="AN49" s="92">
        <f>AM49*(1+ReajBenef!AN143)</f>
        <v>1476.5781969475954</v>
      </c>
      <c r="AO49" s="92">
        <f>AN49*(1+ReajBenef!AO143)</f>
        <v>1502.5268143389369</v>
      </c>
      <c r="AP49" s="92">
        <f>AO49*(1+ReajBenef!AP143)</f>
        <v>1527.8599233851558</v>
      </c>
      <c r="AQ49" s="92">
        <f>AP49*(1+ReajBenef!AQ143)</f>
        <v>1552.5527327591994</v>
      </c>
      <c r="AR49" s="92">
        <f>AQ49*(1+ReajBenef!AR143)</f>
        <v>1576.554557997458</v>
      </c>
      <c r="AS49" s="92">
        <f>AR49*(1+ReajBenef!AS143)</f>
        <v>1599.9293537034291</v>
      </c>
      <c r="AT49" s="92">
        <f>AS49*(1+ReajBenef!AT143)</f>
        <v>1622.6943687788105</v>
      </c>
      <c r="AU49" s="92">
        <f>AT49*(1+ReajBenef!AU143)</f>
        <v>1644.8431814070727</v>
      </c>
      <c r="AV49" s="92">
        <f>AU49*(1+ReajBenef!AV143)</f>
        <v>1666.297524030062</v>
      </c>
      <c r="AW49" s="92">
        <f>AV49*(1+ReajBenef!AW143)</f>
        <v>1687.1623180371992</v>
      </c>
      <c r="AX49" s="92">
        <f>AW49*(1+ReajBenef!AX143)</f>
        <v>1707.4378397294638</v>
      </c>
      <c r="AY49" s="92">
        <f>AX49*(1+ReajBenef!AY143)</f>
        <v>1727.0674616026279</v>
      </c>
      <c r="AZ49" s="92">
        <f>AY49*(1+ReajBenef!AZ143)</f>
        <v>1746.148207954205</v>
      </c>
      <c r="BA49" s="92">
        <f>AZ49*(1+ReajBenef!BA143)</f>
        <v>1764.8144808471868</v>
      </c>
      <c r="BB49" s="92">
        <f>BA49*(1+ReajBenef!BB143)</f>
        <v>1782.9922433826489</v>
      </c>
      <c r="BC49" s="92">
        <f>BB49*(1+ReajBenef!BC143)</f>
        <v>1800.7748580969383</v>
      </c>
      <c r="BD49" s="92">
        <f>BC49*(1+ReajBenef!BD143)</f>
        <v>1817.9632479634652</v>
      </c>
      <c r="BE49" s="92">
        <f>BD49*(1+ReajBenef!BE143)</f>
        <v>1834.7681747468203</v>
      </c>
      <c r="BF49" s="92">
        <f>BE49*(1+ReajBenef!BF143)</f>
        <v>1851.1028888219591</v>
      </c>
      <c r="BG49" s="92">
        <f>BF49*(1+ReajBenef!BG143)</f>
        <v>1867.0036593345169</v>
      </c>
      <c r="BH49" s="92">
        <f>BG49*(1+ReajBenef!BH143)</f>
        <v>1882.6106621752751</v>
      </c>
      <c r="BI49" s="92">
        <f>BH49*(1+ReajBenef!BI143)</f>
        <v>1897.9362641294317</v>
      </c>
      <c r="BJ49" s="92">
        <f>BI49*(1+ReajBenef!BJ143)</f>
        <v>1912.9375063084301</v>
      </c>
    </row>
    <row r="50" spans="1:62" s="12" customFormat="1" ht="19.5" customHeight="1" x14ac:dyDescent="0.3">
      <c r="A50" s="100" t="s">
        <v>125</v>
      </c>
      <c r="B50" s="30"/>
      <c r="L50" s="93"/>
      <c r="M50" s="93">
        <f t="shared" si="8"/>
        <v>540</v>
      </c>
      <c r="N50" s="93">
        <f t="shared" si="8"/>
        <v>622</v>
      </c>
      <c r="O50" s="93">
        <f t="shared" si="10"/>
        <v>678</v>
      </c>
      <c r="P50" s="93">
        <f t="shared" si="10"/>
        <v>724</v>
      </c>
      <c r="Q50" s="93">
        <f t="shared" si="10"/>
        <v>788</v>
      </c>
      <c r="R50" s="93">
        <f t="shared" si="9"/>
        <v>880</v>
      </c>
      <c r="S50" s="93">
        <f t="shared" si="9"/>
        <v>937</v>
      </c>
      <c r="T50" s="99">
        <f>S50*(1+ReajBenef!T144)*T$82</f>
        <v>937</v>
      </c>
      <c r="U50" s="99">
        <f>T50*(1+ReajBenef!U144)*U$82</f>
        <v>941.68499999999995</v>
      </c>
      <c r="V50" s="99">
        <f>U50*(1+ReajBenef!V144)*V$82</f>
        <v>965.13295649999986</v>
      </c>
      <c r="W50" s="99">
        <f>V50*(1+ReajBenef!W144)*W$82</f>
        <v>989.21178029629425</v>
      </c>
      <c r="X50" s="99">
        <f>W50*(1+ReajBenef!X144)*X$82</f>
        <v>1014.7829048169534</v>
      </c>
      <c r="Y50" s="99">
        <f>X50*(1+ReajBenef!Y144)*Y$82</f>
        <v>1043.9388445092425</v>
      </c>
      <c r="Z50" s="99">
        <f>Y50*(1+ReajBenef!Z144)*Z$82</f>
        <v>1073.2368156199686</v>
      </c>
      <c r="AA50" s="99">
        <f>Z50*(1+ReajBenef!AA144)*AA$82</f>
        <v>1102.9081322360062</v>
      </c>
      <c r="AB50" s="99">
        <f>AA50*(1+ReajBenef!AB144)*AB$82</f>
        <v>1132.6632595854021</v>
      </c>
      <c r="AC50" s="99">
        <f>AB50*(1+ReajBenef!AC144)*AC$82</f>
        <v>1162.4484604314405</v>
      </c>
      <c r="AD50" s="99">
        <f>AC50*(1+ReajBenef!AD144)*AD$82</f>
        <v>1192.2048635310211</v>
      </c>
      <c r="AE50" s="99">
        <f>AD50*(1+ReajBenef!AE144)*AE$82</f>
        <v>1221.8854314935334</v>
      </c>
      <c r="AF50" s="99">
        <f>AE50*(1+ReajBenef!AF144)*AF$82</f>
        <v>1251.4142197377846</v>
      </c>
      <c r="AG50" s="99">
        <f>AF50*(1+ReajBenef!AG144)*AG$82</f>
        <v>1280.7056436476412</v>
      </c>
      <c r="AH50" s="99">
        <f>AG50*(1+ReajBenef!AH144)*AH$82</f>
        <v>1309.771829990862</v>
      </c>
      <c r="AI50" s="99">
        <f>AH50*(1+ReajBenef!AI144)*AI$82</f>
        <v>1338.5577737900192</v>
      </c>
      <c r="AJ50" s="99">
        <f>AI50*(1+ReajBenef!AJ144)*AJ$82</f>
        <v>1367.0540374601928</v>
      </c>
      <c r="AK50" s="99">
        <f>AJ50*(1+ReajBenef!AK144)*AK$82</f>
        <v>1395.1554550479293</v>
      </c>
      <c r="AL50" s="99">
        <f>AK50*(1+ReajBenef!AL144)*AL$82</f>
        <v>1422.7953816552699</v>
      </c>
      <c r="AM50" s="99">
        <f>AL50*(1+ReajBenef!AM144)*AM$82</f>
        <v>1449.9970011501848</v>
      </c>
      <c r="AN50" s="99">
        <f>AM50*(1+ReajBenef!AN144)*AN$82</f>
        <v>1476.5781969475954</v>
      </c>
      <c r="AO50" s="99">
        <f>AN50*(1+ReajBenef!AO144)*AO$82</f>
        <v>1502.5268143389369</v>
      </c>
      <c r="AP50" s="99">
        <f>AO50*(1+ReajBenef!AP144)*AP$82</f>
        <v>1527.8599233851558</v>
      </c>
      <c r="AQ50" s="99">
        <f>AP50*(1+ReajBenef!AQ144)*AQ$82</f>
        <v>1552.5527327591994</v>
      </c>
      <c r="AR50" s="99">
        <f>AQ50*(1+ReajBenef!AR144)*AR$82</f>
        <v>1576.554557997458</v>
      </c>
      <c r="AS50" s="99">
        <f>AR50*(1+ReajBenef!AS144)*AS$82</f>
        <v>1599.9293537034291</v>
      </c>
      <c r="AT50" s="99">
        <f>AS50*(1+ReajBenef!AT144)*AT$82</f>
        <v>1622.6943687788105</v>
      </c>
      <c r="AU50" s="99">
        <f>AT50*(1+ReajBenef!AU144)*AU$82</f>
        <v>1644.8431814070727</v>
      </c>
      <c r="AV50" s="99">
        <f>AU50*(1+ReajBenef!AV144)*AV$82</f>
        <v>1666.297524030062</v>
      </c>
      <c r="AW50" s="99">
        <f>AV50*(1+ReajBenef!AW144)*AW$82</f>
        <v>1687.1623180371992</v>
      </c>
      <c r="AX50" s="99">
        <f>AW50*(1+ReajBenef!AX144)*AX$82</f>
        <v>1707.4378397294638</v>
      </c>
      <c r="AY50" s="99">
        <f>AX50*(1+ReajBenef!AY144)*AY$82</f>
        <v>1727.0674616026279</v>
      </c>
      <c r="AZ50" s="99">
        <f>AY50*(1+ReajBenef!AZ144)*AZ$82</f>
        <v>1746.148207954205</v>
      </c>
      <c r="BA50" s="99">
        <f>AZ50*(1+ReajBenef!BA144)*BA$82</f>
        <v>1764.8144808471868</v>
      </c>
      <c r="BB50" s="99">
        <f>BA50*(1+ReajBenef!BB144)*BB$82</f>
        <v>1782.9922433826489</v>
      </c>
      <c r="BC50" s="99">
        <f>BB50*(1+ReajBenef!BC144)*BC$82</f>
        <v>1800.7748580969383</v>
      </c>
      <c r="BD50" s="99">
        <f>BC50*(1+ReajBenef!BD144)*BD$82</f>
        <v>1817.9632479634652</v>
      </c>
      <c r="BE50" s="99">
        <f>BD50*(1+ReajBenef!BE144)*BE$82</f>
        <v>1834.7681747468203</v>
      </c>
      <c r="BF50" s="99">
        <f>BE50*(1+ReajBenef!BF144)*BF$82</f>
        <v>1851.1028888219591</v>
      </c>
      <c r="BG50" s="99">
        <f>BF50*(1+ReajBenef!BG144)*BG$82</f>
        <v>1867.0036593345169</v>
      </c>
      <c r="BH50" s="99">
        <f>BG50*(1+ReajBenef!BH144)*BH$82</f>
        <v>1882.6106621752751</v>
      </c>
      <c r="BI50" s="99">
        <f>BH50*(1+ReajBenef!BI144)*BI$82</f>
        <v>1897.9362641294317</v>
      </c>
      <c r="BJ50" s="99">
        <f>BI50*(1+ReajBenef!BJ144)*BJ$82</f>
        <v>1912.9375063084301</v>
      </c>
    </row>
    <row r="51" spans="1:62" s="12" customFormat="1" ht="19.5" customHeight="1" x14ac:dyDescent="0.3">
      <c r="A51" s="98" t="s">
        <v>124</v>
      </c>
      <c r="B51" s="90"/>
      <c r="C51" s="89"/>
      <c r="D51" s="89"/>
      <c r="E51" s="89"/>
      <c r="F51" s="89"/>
      <c r="G51" s="89"/>
      <c r="H51" s="89"/>
      <c r="I51" s="89"/>
      <c r="J51" s="89"/>
      <c r="K51" s="89"/>
      <c r="L51" s="87"/>
      <c r="M51" s="87">
        <f t="shared" si="8"/>
        <v>540</v>
      </c>
      <c r="N51" s="87">
        <f t="shared" si="8"/>
        <v>622</v>
      </c>
      <c r="O51" s="87">
        <f t="shared" si="10"/>
        <v>678</v>
      </c>
      <c r="P51" s="87">
        <f t="shared" si="10"/>
        <v>724</v>
      </c>
      <c r="Q51" s="87">
        <f t="shared" si="10"/>
        <v>788</v>
      </c>
      <c r="R51" s="87">
        <f t="shared" si="9"/>
        <v>880</v>
      </c>
      <c r="S51" s="87">
        <f t="shared" si="9"/>
        <v>937</v>
      </c>
      <c r="T51" s="97">
        <f>S51*(1+ReajBenef!T145)*T$82</f>
        <v>937</v>
      </c>
      <c r="U51" s="97">
        <f>T51*(1+ReajBenef!U145)*U$82</f>
        <v>941.68499999999995</v>
      </c>
      <c r="V51" s="97">
        <f>U51*(1+ReajBenef!V145)*V$82</f>
        <v>965.13295649999986</v>
      </c>
      <c r="W51" s="97">
        <f>V51*(1+ReajBenef!W145)*W$82</f>
        <v>989.21178029629425</v>
      </c>
      <c r="X51" s="97">
        <f>W51*(1+ReajBenef!X145)*X$82</f>
        <v>1014.7829048169534</v>
      </c>
      <c r="Y51" s="97">
        <f>X51*(1+ReajBenef!Y145)*Y$82</f>
        <v>1043.9388445092425</v>
      </c>
      <c r="Z51" s="97">
        <f>Y51*(1+ReajBenef!Z145)*Z$82</f>
        <v>1073.2368156199686</v>
      </c>
      <c r="AA51" s="97">
        <f>Z51*(1+ReajBenef!AA145)*AA$82</f>
        <v>1102.9081322360062</v>
      </c>
      <c r="AB51" s="97">
        <f>AA51*(1+ReajBenef!AB145)*AB$82</f>
        <v>1132.6632595854021</v>
      </c>
      <c r="AC51" s="97">
        <f>AB51*(1+ReajBenef!AC145)*AC$82</f>
        <v>1162.4484604314405</v>
      </c>
      <c r="AD51" s="97">
        <f>AC51*(1+ReajBenef!AD145)*AD$82</f>
        <v>1192.2048635310211</v>
      </c>
      <c r="AE51" s="97">
        <f>AD51*(1+ReajBenef!AE145)*AE$82</f>
        <v>1221.8854314935334</v>
      </c>
      <c r="AF51" s="97">
        <f>AE51*(1+ReajBenef!AF145)*AF$82</f>
        <v>1251.4142197377846</v>
      </c>
      <c r="AG51" s="97">
        <f>AF51*(1+ReajBenef!AG145)*AG$82</f>
        <v>1280.7056436476412</v>
      </c>
      <c r="AH51" s="97">
        <f>AG51*(1+ReajBenef!AH145)*AH$82</f>
        <v>1309.771829990862</v>
      </c>
      <c r="AI51" s="97">
        <f>AH51*(1+ReajBenef!AI145)*AI$82</f>
        <v>1338.5577737900192</v>
      </c>
      <c r="AJ51" s="97">
        <f>AI51*(1+ReajBenef!AJ145)*AJ$82</f>
        <v>1367.0540374601928</v>
      </c>
      <c r="AK51" s="97">
        <f>AJ51*(1+ReajBenef!AK145)*AK$82</f>
        <v>1395.1554550479293</v>
      </c>
      <c r="AL51" s="97">
        <f>AK51*(1+ReajBenef!AL145)*AL$82</f>
        <v>1422.7953816552699</v>
      </c>
      <c r="AM51" s="97">
        <f>AL51*(1+ReajBenef!AM145)*AM$82</f>
        <v>1449.9970011501848</v>
      </c>
      <c r="AN51" s="97">
        <f>AM51*(1+ReajBenef!AN145)*AN$82</f>
        <v>1476.5781969475954</v>
      </c>
      <c r="AO51" s="97">
        <f>AN51*(1+ReajBenef!AO145)*AO$82</f>
        <v>1502.5268143389369</v>
      </c>
      <c r="AP51" s="97">
        <f>AO51*(1+ReajBenef!AP145)*AP$82</f>
        <v>1527.8599233851558</v>
      </c>
      <c r="AQ51" s="97">
        <f>AP51*(1+ReajBenef!AQ145)*AQ$82</f>
        <v>1552.5527327591994</v>
      </c>
      <c r="AR51" s="97">
        <f>AQ51*(1+ReajBenef!AR145)*AR$82</f>
        <v>1576.554557997458</v>
      </c>
      <c r="AS51" s="97">
        <f>AR51*(1+ReajBenef!AS145)*AS$82</f>
        <v>1599.9293537034291</v>
      </c>
      <c r="AT51" s="97">
        <f>AS51*(1+ReajBenef!AT145)*AT$82</f>
        <v>1622.6943687788105</v>
      </c>
      <c r="AU51" s="97">
        <f>AT51*(1+ReajBenef!AU145)*AU$82</f>
        <v>1644.8431814070727</v>
      </c>
      <c r="AV51" s="97">
        <f>AU51*(1+ReajBenef!AV145)*AV$82</f>
        <v>1666.297524030062</v>
      </c>
      <c r="AW51" s="97">
        <f>AV51*(1+ReajBenef!AW145)*AW$82</f>
        <v>1687.1623180371992</v>
      </c>
      <c r="AX51" s="97">
        <f>AW51*(1+ReajBenef!AX145)*AX$82</f>
        <v>1707.4378397294638</v>
      </c>
      <c r="AY51" s="97">
        <f>AX51*(1+ReajBenef!AY145)*AY$82</f>
        <v>1727.0674616026279</v>
      </c>
      <c r="AZ51" s="97">
        <f>AY51*(1+ReajBenef!AZ145)*AZ$82</f>
        <v>1746.148207954205</v>
      </c>
      <c r="BA51" s="97">
        <f>AZ51*(1+ReajBenef!BA145)*BA$82</f>
        <v>1764.8144808471868</v>
      </c>
      <c r="BB51" s="97">
        <f>BA51*(1+ReajBenef!BB145)*BB$82</f>
        <v>1782.9922433826489</v>
      </c>
      <c r="BC51" s="97">
        <f>BB51*(1+ReajBenef!BC145)*BC$82</f>
        <v>1800.7748580969383</v>
      </c>
      <c r="BD51" s="97">
        <f>BC51*(1+ReajBenef!BD145)*BD$82</f>
        <v>1817.9632479634652</v>
      </c>
      <c r="BE51" s="97">
        <f>BD51*(1+ReajBenef!BE145)*BE$82</f>
        <v>1834.7681747468203</v>
      </c>
      <c r="BF51" s="97">
        <f>BE51*(1+ReajBenef!BF145)*BF$82</f>
        <v>1851.1028888219591</v>
      </c>
      <c r="BG51" s="97">
        <f>BF51*(1+ReajBenef!BG145)*BG$82</f>
        <v>1867.0036593345169</v>
      </c>
      <c r="BH51" s="97">
        <f>BG51*(1+ReajBenef!BH145)*BH$82</f>
        <v>1882.6106621752751</v>
      </c>
      <c r="BI51" s="97">
        <f>BH51*(1+ReajBenef!BI145)*BI$82</f>
        <v>1897.9362641294317</v>
      </c>
      <c r="BJ51" s="97">
        <f>BI51*(1+ReajBenef!BJ145)*BJ$82</f>
        <v>1912.9375063084301</v>
      </c>
    </row>
    <row r="52" spans="1:62" s="12" customFormat="1" ht="19.5" customHeight="1" x14ac:dyDescent="0.3">
      <c r="A52" s="24" t="s">
        <v>123</v>
      </c>
      <c r="B52" s="30"/>
      <c r="L52" s="94"/>
      <c r="M52" s="94"/>
      <c r="N52" s="94"/>
      <c r="O52" s="152" t="s">
        <v>122</v>
      </c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2"/>
      <c r="AE52" s="152"/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  <c r="BI52" s="152"/>
      <c r="BJ52" s="152"/>
    </row>
    <row r="53" spans="1:62" s="12" customFormat="1" ht="19.5" customHeight="1" x14ac:dyDescent="0.3">
      <c r="A53" s="24" t="s">
        <v>121</v>
      </c>
      <c r="B53" s="30"/>
      <c r="L53" s="94"/>
      <c r="M53" s="94"/>
      <c r="N53" s="94"/>
      <c r="O53" s="153"/>
      <c r="P53" s="153"/>
      <c r="Q53" s="153"/>
      <c r="R53" s="153"/>
      <c r="S53" s="153"/>
      <c r="T53" s="153"/>
      <c r="U53" s="153"/>
      <c r="V53" s="153"/>
      <c r="W53" s="153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  <c r="BI53" s="153"/>
      <c r="BJ53" s="153"/>
    </row>
    <row r="54" spans="1:62" s="12" customFormat="1" ht="19.5" customHeight="1" x14ac:dyDescent="0.3">
      <c r="A54" s="24" t="s">
        <v>120</v>
      </c>
      <c r="B54" s="30"/>
      <c r="L54" s="94"/>
      <c r="M54" s="94"/>
      <c r="N54" s="94"/>
      <c r="O54" s="153"/>
      <c r="P54" s="153"/>
      <c r="Q54" s="153"/>
      <c r="R54" s="153"/>
      <c r="S54" s="153"/>
      <c r="T54" s="153"/>
      <c r="U54" s="153"/>
      <c r="V54" s="153"/>
      <c r="W54" s="153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  <c r="BI54" s="153"/>
      <c r="BJ54" s="153"/>
    </row>
    <row r="55" spans="1:62" s="12" customFormat="1" ht="19.5" customHeight="1" x14ac:dyDescent="0.3">
      <c r="A55" s="24" t="s">
        <v>119</v>
      </c>
      <c r="B55" s="30"/>
      <c r="L55" s="94"/>
      <c r="M55" s="94"/>
      <c r="N55" s="94"/>
      <c r="O55" s="153"/>
      <c r="P55" s="153"/>
      <c r="Q55" s="153"/>
      <c r="R55" s="153"/>
      <c r="S55" s="153"/>
      <c r="T55" s="153"/>
      <c r="U55" s="153"/>
      <c r="V55" s="153"/>
      <c r="W55" s="153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  <c r="BI55" s="153"/>
      <c r="BJ55" s="153"/>
    </row>
    <row r="56" spans="1:62" s="12" customFormat="1" ht="19.5" customHeight="1" x14ac:dyDescent="0.3">
      <c r="A56" s="24" t="s">
        <v>118</v>
      </c>
      <c r="B56" s="30"/>
      <c r="L56" s="94"/>
      <c r="M56" s="94"/>
      <c r="N56" s="94"/>
      <c r="O56" s="153"/>
      <c r="P56" s="153"/>
      <c r="Q56" s="153"/>
      <c r="R56" s="153"/>
      <c r="S56" s="153"/>
      <c r="T56" s="153"/>
      <c r="U56" s="153"/>
      <c r="V56" s="153"/>
      <c r="W56" s="153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  <c r="BI56" s="153"/>
      <c r="BJ56" s="153"/>
    </row>
    <row r="57" spans="1:62" s="12" customFormat="1" ht="19.5" customHeight="1" x14ac:dyDescent="0.3">
      <c r="A57" s="24" t="s">
        <v>117</v>
      </c>
      <c r="B57" s="30"/>
      <c r="L57" s="94"/>
      <c r="M57" s="94"/>
      <c r="N57" s="94"/>
      <c r="O57" s="153"/>
      <c r="P57" s="153"/>
      <c r="Q57" s="153"/>
      <c r="R57" s="153"/>
      <c r="S57" s="153"/>
      <c r="T57" s="153"/>
      <c r="U57" s="153"/>
      <c r="V57" s="153"/>
      <c r="W57" s="153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  <c r="BI57" s="153"/>
      <c r="BJ57" s="153"/>
    </row>
    <row r="58" spans="1:62" s="12" customFormat="1" ht="19.5" customHeight="1" x14ac:dyDescent="0.3">
      <c r="A58" s="24" t="s">
        <v>116</v>
      </c>
      <c r="B58" s="30"/>
      <c r="L58" s="94"/>
      <c r="M58" s="94"/>
      <c r="N58" s="94"/>
      <c r="O58" s="153"/>
      <c r="P58" s="153"/>
      <c r="Q58" s="153"/>
      <c r="R58" s="153"/>
      <c r="S58" s="153"/>
      <c r="T58" s="153"/>
      <c r="U58" s="153"/>
      <c r="V58" s="153"/>
      <c r="W58" s="153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  <c r="BI58" s="153"/>
      <c r="BJ58" s="153"/>
    </row>
    <row r="59" spans="1:62" s="12" customFormat="1" ht="19.5" customHeight="1" x14ac:dyDescent="0.3">
      <c r="A59" s="24" t="s">
        <v>115</v>
      </c>
      <c r="B59" s="30"/>
      <c r="L59" s="94"/>
      <c r="M59" s="94"/>
      <c r="N59" s="94"/>
      <c r="O59" s="153"/>
      <c r="P59" s="153"/>
      <c r="Q59" s="153"/>
      <c r="R59" s="153"/>
      <c r="S59" s="153"/>
      <c r="T59" s="153"/>
      <c r="U59" s="153"/>
      <c r="V59" s="153"/>
      <c r="W59" s="153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  <c r="BI59" s="153"/>
      <c r="BJ59" s="153"/>
    </row>
    <row r="60" spans="1:62" s="12" customFormat="1" ht="19.5" customHeight="1" x14ac:dyDescent="0.3">
      <c r="A60" s="24" t="s">
        <v>114</v>
      </c>
      <c r="B60" s="30"/>
      <c r="L60" s="94"/>
      <c r="M60" s="94"/>
      <c r="N60" s="94"/>
      <c r="O60" s="153"/>
      <c r="P60" s="153"/>
      <c r="Q60" s="153"/>
      <c r="R60" s="153"/>
      <c r="S60" s="153"/>
      <c r="T60" s="153"/>
      <c r="U60" s="153"/>
      <c r="V60" s="153"/>
      <c r="W60" s="153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  <c r="BI60" s="153"/>
      <c r="BJ60" s="153"/>
    </row>
    <row r="61" spans="1:62" s="12" customFormat="1" ht="19.5" customHeight="1" x14ac:dyDescent="0.3">
      <c r="A61" s="24" t="s">
        <v>113</v>
      </c>
      <c r="B61" s="30"/>
      <c r="L61" s="94"/>
      <c r="M61" s="94"/>
      <c r="N61" s="94"/>
      <c r="O61" s="153"/>
      <c r="P61" s="153"/>
      <c r="Q61" s="153"/>
      <c r="R61" s="153"/>
      <c r="S61" s="153"/>
      <c r="T61" s="153"/>
      <c r="U61" s="153"/>
      <c r="V61" s="153"/>
      <c r="W61" s="153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  <c r="BI61" s="153"/>
      <c r="BJ61" s="153"/>
    </row>
    <row r="62" spans="1:62" s="12" customFormat="1" ht="19.5" customHeight="1" x14ac:dyDescent="0.3">
      <c r="A62" s="24" t="s">
        <v>112</v>
      </c>
      <c r="B62" s="30"/>
      <c r="L62" s="94"/>
      <c r="M62" s="94"/>
      <c r="N62" s="94"/>
      <c r="O62" s="153"/>
      <c r="P62" s="153"/>
      <c r="Q62" s="153"/>
      <c r="R62" s="153"/>
      <c r="S62" s="153"/>
      <c r="T62" s="153"/>
      <c r="U62" s="153"/>
      <c r="V62" s="153"/>
      <c r="W62" s="153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  <c r="BI62" s="153"/>
      <c r="BJ62" s="153"/>
    </row>
    <row r="63" spans="1:62" s="12" customFormat="1" ht="19.5" customHeight="1" x14ac:dyDescent="0.3">
      <c r="A63" s="24" t="s">
        <v>111</v>
      </c>
      <c r="B63" s="30"/>
      <c r="L63" s="94"/>
      <c r="M63" s="94"/>
      <c r="N63" s="94"/>
      <c r="O63" s="153"/>
      <c r="P63" s="153"/>
      <c r="Q63" s="153"/>
      <c r="R63" s="153"/>
      <c r="S63" s="153"/>
      <c r="T63" s="153"/>
      <c r="U63" s="153"/>
      <c r="V63" s="153"/>
      <c r="W63" s="153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  <c r="BI63" s="153"/>
      <c r="BJ63" s="153"/>
    </row>
    <row r="64" spans="1:62" s="12" customFormat="1" ht="19.5" customHeight="1" x14ac:dyDescent="0.3">
      <c r="A64" s="24" t="s">
        <v>110</v>
      </c>
      <c r="B64" s="30"/>
      <c r="L64" s="94"/>
      <c r="M64" s="94"/>
      <c r="N64" s="94"/>
      <c r="O64" s="153"/>
      <c r="P64" s="153"/>
      <c r="Q64" s="153"/>
      <c r="R64" s="153"/>
      <c r="S64" s="153"/>
      <c r="T64" s="153"/>
      <c r="U64" s="153"/>
      <c r="V64" s="153"/>
      <c r="W64" s="153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  <c r="BI64" s="153"/>
      <c r="BJ64" s="153"/>
    </row>
    <row r="65" spans="1:62" s="12" customFormat="1" ht="19.5" customHeight="1" x14ac:dyDescent="0.3">
      <c r="A65" s="24" t="s">
        <v>109</v>
      </c>
      <c r="B65" s="30"/>
      <c r="L65" s="94"/>
      <c r="M65" s="94"/>
      <c r="N65" s="94"/>
      <c r="O65" s="153"/>
      <c r="P65" s="153"/>
      <c r="Q65" s="153"/>
      <c r="R65" s="153"/>
      <c r="S65" s="153"/>
      <c r="T65" s="153"/>
      <c r="U65" s="153"/>
      <c r="V65" s="153"/>
      <c r="W65" s="153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  <c r="BI65" s="153"/>
      <c r="BJ65" s="153"/>
    </row>
    <row r="66" spans="1:62" s="12" customFormat="1" ht="19.5" customHeight="1" x14ac:dyDescent="0.3">
      <c r="A66" s="24" t="s">
        <v>108</v>
      </c>
      <c r="B66" s="30"/>
      <c r="L66" s="94"/>
      <c r="M66" s="94"/>
      <c r="N66" s="94"/>
      <c r="O66" s="153"/>
      <c r="P66" s="153"/>
      <c r="Q66" s="153"/>
      <c r="R66" s="153"/>
      <c r="S66" s="153"/>
      <c r="T66" s="153"/>
      <c r="U66" s="153"/>
      <c r="V66" s="153"/>
      <c r="W66" s="153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  <c r="BI66" s="153"/>
      <c r="BJ66" s="153"/>
    </row>
    <row r="67" spans="1:62" s="12" customFormat="1" ht="19.5" customHeight="1" x14ac:dyDescent="0.3">
      <c r="A67" s="24" t="s">
        <v>107</v>
      </c>
      <c r="B67" s="30"/>
      <c r="L67" s="94"/>
      <c r="M67" s="94"/>
      <c r="N67" s="94"/>
      <c r="O67" s="153"/>
      <c r="P67" s="153"/>
      <c r="Q67" s="153"/>
      <c r="R67" s="153"/>
      <c r="S67" s="153"/>
      <c r="T67" s="153"/>
      <c r="U67" s="153"/>
      <c r="V67" s="153"/>
      <c r="W67" s="153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  <c r="BI67" s="153"/>
      <c r="BJ67" s="153"/>
    </row>
    <row r="68" spans="1:62" s="12" customFormat="1" ht="19.5" customHeight="1" x14ac:dyDescent="0.3">
      <c r="A68" s="24" t="s">
        <v>106</v>
      </c>
      <c r="B68" s="30"/>
      <c r="L68" s="94"/>
      <c r="M68" s="94"/>
      <c r="N68" s="94"/>
      <c r="O68" s="153"/>
      <c r="P68" s="153"/>
      <c r="Q68" s="153"/>
      <c r="R68" s="153"/>
      <c r="S68" s="153"/>
      <c r="T68" s="153"/>
      <c r="U68" s="153"/>
      <c r="V68" s="153"/>
      <c r="W68" s="153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  <c r="BI68" s="153"/>
      <c r="BJ68" s="153"/>
    </row>
    <row r="69" spans="1:62" s="12" customFormat="1" ht="19.5" customHeight="1" x14ac:dyDescent="0.3">
      <c r="A69" s="24" t="s">
        <v>105</v>
      </c>
      <c r="B69" s="30"/>
      <c r="L69" s="94"/>
      <c r="M69" s="94"/>
      <c r="N69" s="94"/>
      <c r="O69" s="153"/>
      <c r="P69" s="153"/>
      <c r="Q69" s="153"/>
      <c r="R69" s="153"/>
      <c r="S69" s="153"/>
      <c r="T69" s="153"/>
      <c r="U69" s="153"/>
      <c r="V69" s="153"/>
      <c r="W69" s="153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  <c r="BI69" s="153"/>
      <c r="BJ69" s="153"/>
    </row>
    <row r="70" spans="1:62" s="12" customFormat="1" ht="19.5" customHeight="1" x14ac:dyDescent="0.3">
      <c r="A70" s="24" t="s">
        <v>104</v>
      </c>
      <c r="B70" s="30"/>
      <c r="L70" s="94"/>
      <c r="M70" s="94"/>
      <c r="N70" s="94"/>
      <c r="O70" s="153"/>
      <c r="P70" s="153"/>
      <c r="Q70" s="153"/>
      <c r="R70" s="153"/>
      <c r="S70" s="153"/>
      <c r="T70" s="153"/>
      <c r="U70" s="153"/>
      <c r="V70" s="153"/>
      <c r="W70" s="153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  <c r="BI70" s="153"/>
      <c r="BJ70" s="153"/>
    </row>
    <row r="71" spans="1:62" s="12" customFormat="1" ht="19.5" customHeight="1" x14ac:dyDescent="0.3">
      <c r="A71" s="24" t="s">
        <v>103</v>
      </c>
      <c r="B71" s="30"/>
      <c r="L71" s="94"/>
      <c r="M71" s="94"/>
      <c r="N71" s="94"/>
      <c r="O71" s="153"/>
      <c r="P71" s="153"/>
      <c r="Q71" s="153"/>
      <c r="R71" s="153"/>
      <c r="S71" s="153"/>
      <c r="T71" s="153"/>
      <c r="U71" s="153"/>
      <c r="V71" s="153"/>
      <c r="W71" s="153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  <c r="BI71" s="153"/>
      <c r="BJ71" s="153"/>
    </row>
    <row r="72" spans="1:62" s="12" customFormat="1" ht="19.5" customHeight="1" x14ac:dyDescent="0.3">
      <c r="A72" s="24" t="s">
        <v>102</v>
      </c>
      <c r="B72" s="30"/>
      <c r="L72" s="94"/>
      <c r="M72" s="94"/>
      <c r="N72" s="94"/>
      <c r="O72" s="153"/>
      <c r="P72" s="153"/>
      <c r="Q72" s="153"/>
      <c r="R72" s="153"/>
      <c r="S72" s="153"/>
      <c r="T72" s="153"/>
      <c r="U72" s="153"/>
      <c r="V72" s="153"/>
      <c r="W72" s="153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  <c r="BI72" s="153"/>
      <c r="BJ72" s="153"/>
    </row>
    <row r="73" spans="1:62" s="12" customFormat="1" ht="19.5" customHeight="1" x14ac:dyDescent="0.3">
      <c r="A73" s="23" t="s">
        <v>101</v>
      </c>
      <c r="B73" s="30"/>
      <c r="L73" s="93"/>
      <c r="M73" s="93"/>
      <c r="N73" s="93"/>
      <c r="O73" s="153"/>
      <c r="P73" s="153"/>
      <c r="Q73" s="153"/>
      <c r="R73" s="153"/>
      <c r="S73" s="153"/>
      <c r="T73" s="153"/>
      <c r="U73" s="153"/>
      <c r="V73" s="153"/>
      <c r="W73" s="153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  <c r="BI73" s="153"/>
      <c r="BJ73" s="153"/>
    </row>
    <row r="74" spans="1:62" s="12" customFormat="1" ht="19.5" customHeight="1" x14ac:dyDescent="0.3">
      <c r="A74" s="96" t="s">
        <v>100</v>
      </c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7"/>
      <c r="M74" s="87"/>
      <c r="N74" s="87"/>
      <c r="O74" s="154"/>
      <c r="P74" s="154"/>
      <c r="Q74" s="154"/>
      <c r="R74" s="154"/>
      <c r="S74" s="154"/>
      <c r="T74" s="154"/>
      <c r="U74" s="154"/>
      <c r="V74" s="154"/>
      <c r="W74" s="154"/>
      <c r="X74" s="154"/>
      <c r="Y74" s="154"/>
      <c r="Z74" s="154"/>
      <c r="AA74" s="154"/>
      <c r="AB74" s="154"/>
      <c r="AC74" s="154"/>
      <c r="AD74" s="154"/>
      <c r="AE74" s="154"/>
      <c r="AF74" s="154"/>
      <c r="AG74" s="154"/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  <c r="BI74" s="154"/>
      <c r="BJ74" s="154"/>
    </row>
    <row r="75" spans="1:62" s="12" customFormat="1" ht="19.5" customHeight="1" x14ac:dyDescent="0.3">
      <c r="A75" s="95" t="s">
        <v>99</v>
      </c>
      <c r="B75" s="30"/>
      <c r="L75" s="93"/>
      <c r="M75" s="93">
        <f t="shared" ref="M75:O80" si="12">M$2</f>
        <v>540</v>
      </c>
      <c r="N75" s="93">
        <f t="shared" si="12"/>
        <v>622</v>
      </c>
      <c r="O75" s="93">
        <f t="shared" si="12"/>
        <v>678</v>
      </c>
      <c r="P75" s="94">
        <f>[2]ValEsLoasIdoH!P$94/[2]EsLoasIdoH!P$94*1</f>
        <v>723.99831833739404</v>
      </c>
      <c r="Q75" s="93">
        <f t="shared" ref="Q75:S80" si="13">Q$2</f>
        <v>788</v>
      </c>
      <c r="R75" s="93">
        <f t="shared" si="13"/>
        <v>880</v>
      </c>
      <c r="S75" s="93">
        <f t="shared" si="13"/>
        <v>937</v>
      </c>
      <c r="T75" s="92">
        <f>S75*(1+ReajBenef!T169)</f>
        <v>937</v>
      </c>
      <c r="U75" s="92">
        <f>T75*(1+ReajBenef!U169)</f>
        <v>941.68499999999995</v>
      </c>
      <c r="V75" s="92">
        <f>U75*(1+ReajBenef!V169)</f>
        <v>965.13295649999986</v>
      </c>
      <c r="W75" s="92">
        <f>V75*(1+ReajBenef!W169)</f>
        <v>989.21178029629425</v>
      </c>
      <c r="X75" s="92">
        <f>W75*(1+ReajBenef!X169)</f>
        <v>1014.7829048169534</v>
      </c>
      <c r="Y75" s="92">
        <f>X75*(1+ReajBenef!Y169)</f>
        <v>1043.9388445092425</v>
      </c>
      <c r="Z75" s="92">
        <f>Y75*(1+ReajBenef!Z169)</f>
        <v>1073.2368156199686</v>
      </c>
      <c r="AA75" s="92">
        <f>Z75*(1+ReajBenef!AA169)</f>
        <v>1102.9081322360062</v>
      </c>
      <c r="AB75" s="92">
        <f>AA75*(1+ReajBenef!AB169)</f>
        <v>1132.6632595854021</v>
      </c>
      <c r="AC75" s="92">
        <f>AB75*(1+ReajBenef!AC169)</f>
        <v>1162.4484604314405</v>
      </c>
      <c r="AD75" s="92">
        <f>AC75*(1+ReajBenef!AD169)</f>
        <v>1192.2048635310211</v>
      </c>
      <c r="AE75" s="92">
        <f>AD75*(1+ReajBenef!AE169)</f>
        <v>1221.8854314935334</v>
      </c>
      <c r="AF75" s="92">
        <f>AE75*(1+ReajBenef!AF169)</f>
        <v>1251.4142197377846</v>
      </c>
      <c r="AG75" s="92">
        <f>AF75*(1+ReajBenef!AG169)</f>
        <v>1280.7056436476412</v>
      </c>
      <c r="AH75" s="92">
        <f>AG75*(1+ReajBenef!AH169)</f>
        <v>1309.771829990862</v>
      </c>
      <c r="AI75" s="92">
        <f>AH75*(1+ReajBenef!AI169)</f>
        <v>1338.5577737900192</v>
      </c>
      <c r="AJ75" s="92">
        <f>AI75*(1+ReajBenef!AJ169)</f>
        <v>1367.0540374601928</v>
      </c>
      <c r="AK75" s="92">
        <f>AJ75*(1+ReajBenef!AK169)</f>
        <v>1395.1554550479293</v>
      </c>
      <c r="AL75" s="92">
        <f>AK75*(1+ReajBenef!AL169)</f>
        <v>1422.7953816552699</v>
      </c>
      <c r="AM75" s="92">
        <f>AL75*(1+ReajBenef!AM169)</f>
        <v>1449.9970011501848</v>
      </c>
      <c r="AN75" s="92">
        <f>AM75*(1+ReajBenef!AN169)</f>
        <v>1476.5781969475954</v>
      </c>
      <c r="AO75" s="92">
        <f>AN75*(1+ReajBenef!AO169)</f>
        <v>1502.5268143389369</v>
      </c>
      <c r="AP75" s="92">
        <f>AO75*(1+ReajBenef!AP169)</f>
        <v>1527.8599233851558</v>
      </c>
      <c r="AQ75" s="92">
        <f>AP75*(1+ReajBenef!AQ169)</f>
        <v>1552.5527327591994</v>
      </c>
      <c r="AR75" s="92">
        <f>AQ75*(1+ReajBenef!AR169)</f>
        <v>1576.554557997458</v>
      </c>
      <c r="AS75" s="92">
        <f>AR75*(1+ReajBenef!AS169)</f>
        <v>1599.9293537034291</v>
      </c>
      <c r="AT75" s="92">
        <f>AS75*(1+ReajBenef!AT169)</f>
        <v>1622.6943687788105</v>
      </c>
      <c r="AU75" s="92">
        <f>AT75*(1+ReajBenef!AU169)</f>
        <v>1644.8431814070727</v>
      </c>
      <c r="AV75" s="92">
        <f>AU75*(1+ReajBenef!AV169)</f>
        <v>1666.297524030062</v>
      </c>
      <c r="AW75" s="92">
        <f>AV75*(1+ReajBenef!AW169)</f>
        <v>1687.1623180371992</v>
      </c>
      <c r="AX75" s="92">
        <f>AW75*(1+ReajBenef!AX169)</f>
        <v>1707.4378397294638</v>
      </c>
      <c r="AY75" s="92">
        <f>AX75*(1+ReajBenef!AY169)</f>
        <v>1727.0674616026279</v>
      </c>
      <c r="AZ75" s="92">
        <f>AY75*(1+ReajBenef!AZ169)</f>
        <v>1746.148207954205</v>
      </c>
      <c r="BA75" s="92">
        <f>AZ75*(1+ReajBenef!BA169)</f>
        <v>1764.8144808471868</v>
      </c>
      <c r="BB75" s="92">
        <f>BA75*(1+ReajBenef!BB169)</f>
        <v>1782.9922433826489</v>
      </c>
      <c r="BC75" s="92">
        <f>BB75*(1+ReajBenef!BC169)</f>
        <v>1800.7748580969383</v>
      </c>
      <c r="BD75" s="92">
        <f>BC75*(1+ReajBenef!BD169)</f>
        <v>1817.9632479634652</v>
      </c>
      <c r="BE75" s="92">
        <f>BD75*(1+ReajBenef!BE169)</f>
        <v>1834.7681747468203</v>
      </c>
      <c r="BF75" s="92">
        <f>BE75*(1+ReajBenef!BF169)</f>
        <v>1851.1028888219591</v>
      </c>
      <c r="BG75" s="92">
        <f>BF75*(1+ReajBenef!BG169)</f>
        <v>1867.0036593345169</v>
      </c>
      <c r="BH75" s="92">
        <f>BG75*(1+ReajBenef!BH169)</f>
        <v>1882.6106621752751</v>
      </c>
      <c r="BI75" s="92">
        <f>BH75*(1+ReajBenef!BI169)</f>
        <v>1897.9362641294317</v>
      </c>
      <c r="BJ75" s="92">
        <f>BI75*(1+ReajBenef!BJ169)</f>
        <v>1912.9375063084301</v>
      </c>
    </row>
    <row r="76" spans="1:62" s="12" customFormat="1" ht="19.5" customHeight="1" x14ac:dyDescent="0.3">
      <c r="A76" s="95" t="s">
        <v>98</v>
      </c>
      <c r="B76" s="30"/>
      <c r="L76" s="93"/>
      <c r="M76" s="93">
        <f t="shared" si="12"/>
        <v>540</v>
      </c>
      <c r="N76" s="93">
        <f t="shared" si="12"/>
        <v>622</v>
      </c>
      <c r="O76" s="93">
        <f t="shared" si="12"/>
        <v>678</v>
      </c>
      <c r="P76" s="94">
        <f>[2]ValEsLoasIdoM!P$94/[2]EsLoasIdoM!P$94*1</f>
        <v>723.99636482751282</v>
      </c>
      <c r="Q76" s="93">
        <f t="shared" si="13"/>
        <v>788</v>
      </c>
      <c r="R76" s="93">
        <f t="shared" si="13"/>
        <v>880</v>
      </c>
      <c r="S76" s="93">
        <f t="shared" si="13"/>
        <v>937</v>
      </c>
      <c r="T76" s="92">
        <f>S76*(1+ReajBenef!T170)</f>
        <v>937</v>
      </c>
      <c r="U76" s="92">
        <f>T76*(1+ReajBenef!U170)</f>
        <v>941.68499999999995</v>
      </c>
      <c r="V76" s="92">
        <f>U76*(1+ReajBenef!V170)</f>
        <v>965.13295649999986</v>
      </c>
      <c r="W76" s="92">
        <f>V76*(1+ReajBenef!W170)</f>
        <v>989.21178029629425</v>
      </c>
      <c r="X76" s="92">
        <f>W76*(1+ReajBenef!X170)</f>
        <v>1014.7829048169534</v>
      </c>
      <c r="Y76" s="92">
        <f>X76*(1+ReajBenef!Y170)</f>
        <v>1043.9388445092425</v>
      </c>
      <c r="Z76" s="92">
        <f>Y76*(1+ReajBenef!Z170)</f>
        <v>1073.2368156199686</v>
      </c>
      <c r="AA76" s="92">
        <f>Z76*(1+ReajBenef!AA170)</f>
        <v>1102.9081322360062</v>
      </c>
      <c r="AB76" s="92">
        <f>AA76*(1+ReajBenef!AB170)</f>
        <v>1132.6632595854021</v>
      </c>
      <c r="AC76" s="92">
        <f>AB76*(1+ReajBenef!AC170)</f>
        <v>1162.4484604314405</v>
      </c>
      <c r="AD76" s="92">
        <f>AC76*(1+ReajBenef!AD170)</f>
        <v>1192.2048635310211</v>
      </c>
      <c r="AE76" s="92">
        <f>AD76*(1+ReajBenef!AE170)</f>
        <v>1221.8854314935334</v>
      </c>
      <c r="AF76" s="92">
        <f>AE76*(1+ReajBenef!AF170)</f>
        <v>1251.4142197377846</v>
      </c>
      <c r="AG76" s="92">
        <f>AF76*(1+ReajBenef!AG170)</f>
        <v>1280.7056436476412</v>
      </c>
      <c r="AH76" s="92">
        <f>AG76*(1+ReajBenef!AH170)</f>
        <v>1309.771829990862</v>
      </c>
      <c r="AI76" s="92">
        <f>AH76*(1+ReajBenef!AI170)</f>
        <v>1338.5577737900192</v>
      </c>
      <c r="AJ76" s="92">
        <f>AI76*(1+ReajBenef!AJ170)</f>
        <v>1367.0540374601928</v>
      </c>
      <c r="AK76" s="92">
        <f>AJ76*(1+ReajBenef!AK170)</f>
        <v>1395.1554550479293</v>
      </c>
      <c r="AL76" s="92">
        <f>AK76*(1+ReajBenef!AL170)</f>
        <v>1422.7953816552699</v>
      </c>
      <c r="AM76" s="92">
        <f>AL76*(1+ReajBenef!AM170)</f>
        <v>1449.9970011501848</v>
      </c>
      <c r="AN76" s="92">
        <f>AM76*(1+ReajBenef!AN170)</f>
        <v>1476.5781969475954</v>
      </c>
      <c r="AO76" s="92">
        <f>AN76*(1+ReajBenef!AO170)</f>
        <v>1502.5268143389369</v>
      </c>
      <c r="AP76" s="92">
        <f>AO76*(1+ReajBenef!AP170)</f>
        <v>1527.8599233851558</v>
      </c>
      <c r="AQ76" s="92">
        <f>AP76*(1+ReajBenef!AQ170)</f>
        <v>1552.5527327591994</v>
      </c>
      <c r="AR76" s="92">
        <f>AQ76*(1+ReajBenef!AR170)</f>
        <v>1576.554557997458</v>
      </c>
      <c r="AS76" s="92">
        <f>AR76*(1+ReajBenef!AS170)</f>
        <v>1599.9293537034291</v>
      </c>
      <c r="AT76" s="92">
        <f>AS76*(1+ReajBenef!AT170)</f>
        <v>1622.6943687788105</v>
      </c>
      <c r="AU76" s="92">
        <f>AT76*(1+ReajBenef!AU170)</f>
        <v>1644.8431814070727</v>
      </c>
      <c r="AV76" s="92">
        <f>AU76*(1+ReajBenef!AV170)</f>
        <v>1666.297524030062</v>
      </c>
      <c r="AW76" s="92">
        <f>AV76*(1+ReajBenef!AW170)</f>
        <v>1687.1623180371992</v>
      </c>
      <c r="AX76" s="92">
        <f>AW76*(1+ReajBenef!AX170)</f>
        <v>1707.4378397294638</v>
      </c>
      <c r="AY76" s="92">
        <f>AX76*(1+ReajBenef!AY170)</f>
        <v>1727.0674616026279</v>
      </c>
      <c r="AZ76" s="92">
        <f>AY76*(1+ReajBenef!AZ170)</f>
        <v>1746.148207954205</v>
      </c>
      <c r="BA76" s="92">
        <f>AZ76*(1+ReajBenef!BA170)</f>
        <v>1764.8144808471868</v>
      </c>
      <c r="BB76" s="92">
        <f>BA76*(1+ReajBenef!BB170)</f>
        <v>1782.9922433826489</v>
      </c>
      <c r="BC76" s="92">
        <f>BB76*(1+ReajBenef!BC170)</f>
        <v>1800.7748580969383</v>
      </c>
      <c r="BD76" s="92">
        <f>BC76*(1+ReajBenef!BD170)</f>
        <v>1817.9632479634652</v>
      </c>
      <c r="BE76" s="92">
        <f>BD76*(1+ReajBenef!BE170)</f>
        <v>1834.7681747468203</v>
      </c>
      <c r="BF76" s="92">
        <f>BE76*(1+ReajBenef!BF170)</f>
        <v>1851.1028888219591</v>
      </c>
      <c r="BG76" s="92">
        <f>BF76*(1+ReajBenef!BG170)</f>
        <v>1867.0036593345169</v>
      </c>
      <c r="BH76" s="92">
        <f>BG76*(1+ReajBenef!BH170)</f>
        <v>1882.6106621752751</v>
      </c>
      <c r="BI76" s="92">
        <f>BH76*(1+ReajBenef!BI170)</f>
        <v>1897.9362641294317</v>
      </c>
      <c r="BJ76" s="92">
        <f>BI76*(1+ReajBenef!BJ170)</f>
        <v>1912.9375063084301</v>
      </c>
    </row>
    <row r="77" spans="1:62" s="12" customFormat="1" ht="19.5" customHeight="1" x14ac:dyDescent="0.3">
      <c r="A77" s="95" t="s">
        <v>97</v>
      </c>
      <c r="B77" s="30"/>
      <c r="L77" s="93"/>
      <c r="M77" s="93">
        <f t="shared" si="12"/>
        <v>540</v>
      </c>
      <c r="N77" s="93">
        <f t="shared" si="12"/>
        <v>622</v>
      </c>
      <c r="O77" s="93">
        <f t="shared" si="12"/>
        <v>678</v>
      </c>
      <c r="P77" s="94">
        <f>[2]ValEsLoasDefH!P$94/[2]EsLoasDefH!P$94*1</f>
        <v>723.99032928659335</v>
      </c>
      <c r="Q77" s="93">
        <f t="shared" si="13"/>
        <v>788</v>
      </c>
      <c r="R77" s="93">
        <f t="shared" si="13"/>
        <v>880</v>
      </c>
      <c r="S77" s="93">
        <f t="shared" si="13"/>
        <v>937</v>
      </c>
      <c r="T77" s="92">
        <f>S77*(1+ReajBenef!T171)</f>
        <v>937</v>
      </c>
      <c r="U77" s="92">
        <f>T77*(1+ReajBenef!U171)</f>
        <v>941.68499999999995</v>
      </c>
      <c r="V77" s="92">
        <f>U77*(1+ReajBenef!V171)</f>
        <v>965.13295649999986</v>
      </c>
      <c r="W77" s="92">
        <f>V77*(1+ReajBenef!W171)</f>
        <v>989.21178029629425</v>
      </c>
      <c r="X77" s="92">
        <f>W77*(1+ReajBenef!X171)</f>
        <v>1014.7829048169534</v>
      </c>
      <c r="Y77" s="92">
        <f>X77*(1+ReajBenef!Y171)</f>
        <v>1043.9388445092425</v>
      </c>
      <c r="Z77" s="92">
        <f>Y77*(1+ReajBenef!Z171)</f>
        <v>1073.2368156199686</v>
      </c>
      <c r="AA77" s="92">
        <f>Z77*(1+ReajBenef!AA171)</f>
        <v>1102.9081322360062</v>
      </c>
      <c r="AB77" s="92">
        <f>AA77*(1+ReajBenef!AB171)</f>
        <v>1132.6632595854021</v>
      </c>
      <c r="AC77" s="92">
        <f>AB77*(1+ReajBenef!AC171)</f>
        <v>1162.4484604314405</v>
      </c>
      <c r="AD77" s="92">
        <f>AC77*(1+ReajBenef!AD171)</f>
        <v>1192.2048635310211</v>
      </c>
      <c r="AE77" s="92">
        <f>AD77*(1+ReajBenef!AE171)</f>
        <v>1221.8854314935334</v>
      </c>
      <c r="AF77" s="92">
        <f>AE77*(1+ReajBenef!AF171)</f>
        <v>1251.4142197377846</v>
      </c>
      <c r="AG77" s="92">
        <f>AF77*(1+ReajBenef!AG171)</f>
        <v>1280.7056436476412</v>
      </c>
      <c r="AH77" s="92">
        <f>AG77*(1+ReajBenef!AH171)</f>
        <v>1309.771829990862</v>
      </c>
      <c r="AI77" s="92">
        <f>AH77*(1+ReajBenef!AI171)</f>
        <v>1338.5577737900192</v>
      </c>
      <c r="AJ77" s="92">
        <f>AI77*(1+ReajBenef!AJ171)</f>
        <v>1367.0540374601928</v>
      </c>
      <c r="AK77" s="92">
        <f>AJ77*(1+ReajBenef!AK171)</f>
        <v>1395.1554550479293</v>
      </c>
      <c r="AL77" s="92">
        <f>AK77*(1+ReajBenef!AL171)</f>
        <v>1422.7953816552699</v>
      </c>
      <c r="AM77" s="92">
        <f>AL77*(1+ReajBenef!AM171)</f>
        <v>1449.9970011501848</v>
      </c>
      <c r="AN77" s="92">
        <f>AM77*(1+ReajBenef!AN171)</f>
        <v>1476.5781969475954</v>
      </c>
      <c r="AO77" s="92">
        <f>AN77*(1+ReajBenef!AO171)</f>
        <v>1502.5268143389369</v>
      </c>
      <c r="AP77" s="92">
        <f>AO77*(1+ReajBenef!AP171)</f>
        <v>1527.8599233851558</v>
      </c>
      <c r="AQ77" s="92">
        <f>AP77*(1+ReajBenef!AQ171)</f>
        <v>1552.5527327591994</v>
      </c>
      <c r="AR77" s="92">
        <f>AQ77*(1+ReajBenef!AR171)</f>
        <v>1576.554557997458</v>
      </c>
      <c r="AS77" s="92">
        <f>AR77*(1+ReajBenef!AS171)</f>
        <v>1599.9293537034291</v>
      </c>
      <c r="AT77" s="92">
        <f>AS77*(1+ReajBenef!AT171)</f>
        <v>1622.6943687788105</v>
      </c>
      <c r="AU77" s="92">
        <f>AT77*(1+ReajBenef!AU171)</f>
        <v>1644.8431814070727</v>
      </c>
      <c r="AV77" s="92">
        <f>AU77*(1+ReajBenef!AV171)</f>
        <v>1666.297524030062</v>
      </c>
      <c r="AW77" s="92">
        <f>AV77*(1+ReajBenef!AW171)</f>
        <v>1687.1623180371992</v>
      </c>
      <c r="AX77" s="92">
        <f>AW77*(1+ReajBenef!AX171)</f>
        <v>1707.4378397294638</v>
      </c>
      <c r="AY77" s="92">
        <f>AX77*(1+ReajBenef!AY171)</f>
        <v>1727.0674616026279</v>
      </c>
      <c r="AZ77" s="92">
        <f>AY77*(1+ReajBenef!AZ171)</f>
        <v>1746.148207954205</v>
      </c>
      <c r="BA77" s="92">
        <f>AZ77*(1+ReajBenef!BA171)</f>
        <v>1764.8144808471868</v>
      </c>
      <c r="BB77" s="92">
        <f>BA77*(1+ReajBenef!BB171)</f>
        <v>1782.9922433826489</v>
      </c>
      <c r="BC77" s="92">
        <f>BB77*(1+ReajBenef!BC171)</f>
        <v>1800.7748580969383</v>
      </c>
      <c r="BD77" s="92">
        <f>BC77*(1+ReajBenef!BD171)</f>
        <v>1817.9632479634652</v>
      </c>
      <c r="BE77" s="92">
        <f>BD77*(1+ReajBenef!BE171)</f>
        <v>1834.7681747468203</v>
      </c>
      <c r="BF77" s="92">
        <f>BE77*(1+ReajBenef!BF171)</f>
        <v>1851.1028888219591</v>
      </c>
      <c r="BG77" s="92">
        <f>BF77*(1+ReajBenef!BG171)</f>
        <v>1867.0036593345169</v>
      </c>
      <c r="BH77" s="92">
        <f>BG77*(1+ReajBenef!BH171)</f>
        <v>1882.6106621752751</v>
      </c>
      <c r="BI77" s="92">
        <f>BH77*(1+ReajBenef!BI171)</f>
        <v>1897.9362641294317</v>
      </c>
      <c r="BJ77" s="92">
        <f>BI77*(1+ReajBenef!BJ171)</f>
        <v>1912.9375063084301</v>
      </c>
    </row>
    <row r="78" spans="1:62" s="12" customFormat="1" ht="19.5" customHeight="1" x14ac:dyDescent="0.3">
      <c r="A78" s="95" t="s">
        <v>96</v>
      </c>
      <c r="B78" s="30"/>
      <c r="L78" s="93"/>
      <c r="M78" s="93">
        <f t="shared" si="12"/>
        <v>540</v>
      </c>
      <c r="N78" s="93">
        <f t="shared" si="12"/>
        <v>622</v>
      </c>
      <c r="O78" s="93">
        <f t="shared" si="12"/>
        <v>678</v>
      </c>
      <c r="P78" s="94">
        <f>[2]ValEsLoasDefM!P$94/[2]EsLoasDefM!P$94*1</f>
        <v>723.99324028013302</v>
      </c>
      <c r="Q78" s="93">
        <f t="shared" si="13"/>
        <v>788</v>
      </c>
      <c r="R78" s="93">
        <f t="shared" si="13"/>
        <v>880</v>
      </c>
      <c r="S78" s="93">
        <f t="shared" si="13"/>
        <v>937</v>
      </c>
      <c r="T78" s="92">
        <f>S78*(1+ReajBenef!T172)</f>
        <v>937</v>
      </c>
      <c r="U78" s="92">
        <f>T78*(1+ReajBenef!U172)</f>
        <v>941.68499999999995</v>
      </c>
      <c r="V78" s="92">
        <f>U78*(1+ReajBenef!V172)</f>
        <v>965.13295649999986</v>
      </c>
      <c r="W78" s="92">
        <f>V78*(1+ReajBenef!W172)</f>
        <v>989.21178029629425</v>
      </c>
      <c r="X78" s="92">
        <f>W78*(1+ReajBenef!X172)</f>
        <v>1014.7829048169534</v>
      </c>
      <c r="Y78" s="92">
        <f>X78*(1+ReajBenef!Y172)</f>
        <v>1043.9388445092425</v>
      </c>
      <c r="Z78" s="92">
        <f>Y78*(1+ReajBenef!Z172)</f>
        <v>1073.2368156199686</v>
      </c>
      <c r="AA78" s="92">
        <f>Z78*(1+ReajBenef!AA172)</f>
        <v>1102.9081322360062</v>
      </c>
      <c r="AB78" s="92">
        <f>AA78*(1+ReajBenef!AB172)</f>
        <v>1132.6632595854021</v>
      </c>
      <c r="AC78" s="92">
        <f>AB78*(1+ReajBenef!AC172)</f>
        <v>1162.4484604314405</v>
      </c>
      <c r="AD78" s="92">
        <f>AC78*(1+ReajBenef!AD172)</f>
        <v>1192.2048635310211</v>
      </c>
      <c r="AE78" s="92">
        <f>AD78*(1+ReajBenef!AE172)</f>
        <v>1221.8854314935334</v>
      </c>
      <c r="AF78" s="92">
        <f>AE78*(1+ReajBenef!AF172)</f>
        <v>1251.4142197377846</v>
      </c>
      <c r="AG78" s="92">
        <f>AF78*(1+ReajBenef!AG172)</f>
        <v>1280.7056436476412</v>
      </c>
      <c r="AH78" s="92">
        <f>AG78*(1+ReajBenef!AH172)</f>
        <v>1309.771829990862</v>
      </c>
      <c r="AI78" s="92">
        <f>AH78*(1+ReajBenef!AI172)</f>
        <v>1338.5577737900192</v>
      </c>
      <c r="AJ78" s="92">
        <f>AI78*(1+ReajBenef!AJ172)</f>
        <v>1367.0540374601928</v>
      </c>
      <c r="AK78" s="92">
        <f>AJ78*(1+ReajBenef!AK172)</f>
        <v>1395.1554550479293</v>
      </c>
      <c r="AL78" s="92">
        <f>AK78*(1+ReajBenef!AL172)</f>
        <v>1422.7953816552699</v>
      </c>
      <c r="AM78" s="92">
        <f>AL78*(1+ReajBenef!AM172)</f>
        <v>1449.9970011501848</v>
      </c>
      <c r="AN78" s="92">
        <f>AM78*(1+ReajBenef!AN172)</f>
        <v>1476.5781969475954</v>
      </c>
      <c r="AO78" s="92">
        <f>AN78*(1+ReajBenef!AO172)</f>
        <v>1502.5268143389369</v>
      </c>
      <c r="AP78" s="92">
        <f>AO78*(1+ReajBenef!AP172)</f>
        <v>1527.8599233851558</v>
      </c>
      <c r="AQ78" s="92">
        <f>AP78*(1+ReajBenef!AQ172)</f>
        <v>1552.5527327591994</v>
      </c>
      <c r="AR78" s="92">
        <f>AQ78*(1+ReajBenef!AR172)</f>
        <v>1576.554557997458</v>
      </c>
      <c r="AS78" s="92">
        <f>AR78*(1+ReajBenef!AS172)</f>
        <v>1599.9293537034291</v>
      </c>
      <c r="AT78" s="92">
        <f>AS78*(1+ReajBenef!AT172)</f>
        <v>1622.6943687788105</v>
      </c>
      <c r="AU78" s="92">
        <f>AT78*(1+ReajBenef!AU172)</f>
        <v>1644.8431814070727</v>
      </c>
      <c r="AV78" s="92">
        <f>AU78*(1+ReajBenef!AV172)</f>
        <v>1666.297524030062</v>
      </c>
      <c r="AW78" s="92">
        <f>AV78*(1+ReajBenef!AW172)</f>
        <v>1687.1623180371992</v>
      </c>
      <c r="AX78" s="92">
        <f>AW78*(1+ReajBenef!AX172)</f>
        <v>1707.4378397294638</v>
      </c>
      <c r="AY78" s="92">
        <f>AX78*(1+ReajBenef!AY172)</f>
        <v>1727.0674616026279</v>
      </c>
      <c r="AZ78" s="92">
        <f>AY78*(1+ReajBenef!AZ172)</f>
        <v>1746.148207954205</v>
      </c>
      <c r="BA78" s="92">
        <f>AZ78*(1+ReajBenef!BA172)</f>
        <v>1764.8144808471868</v>
      </c>
      <c r="BB78" s="92">
        <f>BA78*(1+ReajBenef!BB172)</f>
        <v>1782.9922433826489</v>
      </c>
      <c r="BC78" s="92">
        <f>BB78*(1+ReajBenef!BC172)</f>
        <v>1800.7748580969383</v>
      </c>
      <c r="BD78" s="92">
        <f>BC78*(1+ReajBenef!BD172)</f>
        <v>1817.9632479634652</v>
      </c>
      <c r="BE78" s="92">
        <f>BD78*(1+ReajBenef!BE172)</f>
        <v>1834.7681747468203</v>
      </c>
      <c r="BF78" s="92">
        <f>BE78*(1+ReajBenef!BF172)</f>
        <v>1851.1028888219591</v>
      </c>
      <c r="BG78" s="92">
        <f>BF78*(1+ReajBenef!BG172)</f>
        <v>1867.0036593345169</v>
      </c>
      <c r="BH78" s="92">
        <f>BG78*(1+ReajBenef!BH172)</f>
        <v>1882.6106621752751</v>
      </c>
      <c r="BI78" s="92">
        <f>BH78*(1+ReajBenef!BI172)</f>
        <v>1897.9362641294317</v>
      </c>
      <c r="BJ78" s="92">
        <f>BI78*(1+ReajBenef!BJ172)</f>
        <v>1912.9375063084301</v>
      </c>
    </row>
    <row r="79" spans="1:62" s="12" customFormat="1" ht="19.5" customHeight="1" x14ac:dyDescent="0.3">
      <c r="A79" s="95" t="s">
        <v>95</v>
      </c>
      <c r="B79" s="30"/>
      <c r="L79" s="93"/>
      <c r="M79" s="93">
        <f t="shared" si="12"/>
        <v>540</v>
      </c>
      <c r="N79" s="93">
        <f t="shared" si="12"/>
        <v>622</v>
      </c>
      <c r="O79" s="93">
        <f t="shared" si="12"/>
        <v>678</v>
      </c>
      <c r="P79" s="94">
        <f>[2]ValEsRmvH!P$94/[2]EsRmvH!P$94*1</f>
        <v>723.99549037213683</v>
      </c>
      <c r="Q79" s="93">
        <f t="shared" si="13"/>
        <v>788</v>
      </c>
      <c r="R79" s="93">
        <f t="shared" si="13"/>
        <v>880</v>
      </c>
      <c r="S79" s="93">
        <f t="shared" si="13"/>
        <v>937</v>
      </c>
      <c r="T79" s="92">
        <f>S79*(1+ReajBenef!T173)</f>
        <v>937</v>
      </c>
      <c r="U79" s="92">
        <f>T79*(1+ReajBenef!U173)</f>
        <v>941.68499999999995</v>
      </c>
      <c r="V79" s="92">
        <f>U79*(1+ReajBenef!V173)</f>
        <v>965.13295649999986</v>
      </c>
      <c r="W79" s="92">
        <f>V79*(1+ReajBenef!W173)</f>
        <v>989.21178029629425</v>
      </c>
      <c r="X79" s="92">
        <f>W79*(1+ReajBenef!X173)</f>
        <v>1014.7829048169534</v>
      </c>
      <c r="Y79" s="92">
        <f>X79*(1+ReajBenef!Y173)</f>
        <v>1043.9388445092425</v>
      </c>
      <c r="Z79" s="92">
        <f>Y79*(1+ReajBenef!Z173)</f>
        <v>1073.2368156199686</v>
      </c>
      <c r="AA79" s="92">
        <f>Z79*(1+ReajBenef!AA173)</f>
        <v>1102.9081322360062</v>
      </c>
      <c r="AB79" s="92">
        <f>AA79*(1+ReajBenef!AB173)</f>
        <v>1132.6632595854021</v>
      </c>
      <c r="AC79" s="92">
        <f>AB79*(1+ReajBenef!AC173)</f>
        <v>1162.4484604314405</v>
      </c>
      <c r="AD79" s="92">
        <f>AC79*(1+ReajBenef!AD173)</f>
        <v>1192.2048635310211</v>
      </c>
      <c r="AE79" s="92">
        <f>AD79*(1+ReajBenef!AE173)</f>
        <v>1221.8854314935334</v>
      </c>
      <c r="AF79" s="92">
        <f>AE79*(1+ReajBenef!AF173)</f>
        <v>1251.4142197377846</v>
      </c>
      <c r="AG79" s="92">
        <f>AF79*(1+ReajBenef!AG173)</f>
        <v>1280.7056436476412</v>
      </c>
      <c r="AH79" s="92">
        <f>AG79*(1+ReajBenef!AH173)</f>
        <v>1309.771829990862</v>
      </c>
      <c r="AI79" s="92">
        <f>AH79*(1+ReajBenef!AI173)</f>
        <v>1338.5577737900192</v>
      </c>
      <c r="AJ79" s="92">
        <f>AI79*(1+ReajBenef!AJ173)</f>
        <v>1367.0540374601928</v>
      </c>
      <c r="AK79" s="92">
        <f>AJ79*(1+ReajBenef!AK173)</f>
        <v>1395.1554550479293</v>
      </c>
      <c r="AL79" s="92">
        <f>AK79*(1+ReajBenef!AL173)</f>
        <v>1422.7953816552699</v>
      </c>
      <c r="AM79" s="92">
        <f>AL79*(1+ReajBenef!AM173)</f>
        <v>1449.9970011501848</v>
      </c>
      <c r="AN79" s="92">
        <f>AM79*(1+ReajBenef!AN173)</f>
        <v>1476.5781969475954</v>
      </c>
      <c r="AO79" s="92">
        <f>AN79*(1+ReajBenef!AO173)</f>
        <v>1502.5268143389369</v>
      </c>
      <c r="AP79" s="92">
        <f>AO79*(1+ReajBenef!AP173)</f>
        <v>1527.8599233851558</v>
      </c>
      <c r="AQ79" s="92">
        <f>AP79*(1+ReajBenef!AQ173)</f>
        <v>1552.5527327591994</v>
      </c>
      <c r="AR79" s="92">
        <f>AQ79*(1+ReajBenef!AR173)</f>
        <v>1576.554557997458</v>
      </c>
      <c r="AS79" s="92">
        <f>AR79*(1+ReajBenef!AS173)</f>
        <v>1599.9293537034291</v>
      </c>
      <c r="AT79" s="92">
        <f>AS79*(1+ReajBenef!AT173)</f>
        <v>1622.6943687788105</v>
      </c>
      <c r="AU79" s="92">
        <f>AT79*(1+ReajBenef!AU173)</f>
        <v>1644.8431814070727</v>
      </c>
      <c r="AV79" s="92">
        <f>AU79*(1+ReajBenef!AV173)</f>
        <v>1666.297524030062</v>
      </c>
      <c r="AW79" s="92">
        <f>AV79*(1+ReajBenef!AW173)</f>
        <v>1687.1623180371992</v>
      </c>
      <c r="AX79" s="92">
        <f>AW79*(1+ReajBenef!AX173)</f>
        <v>1707.4378397294638</v>
      </c>
      <c r="AY79" s="92">
        <f>AX79*(1+ReajBenef!AY173)</f>
        <v>1727.0674616026279</v>
      </c>
      <c r="AZ79" s="92">
        <f>AY79*(1+ReajBenef!AZ173)</f>
        <v>1746.148207954205</v>
      </c>
      <c r="BA79" s="92">
        <f>AZ79*(1+ReajBenef!BA173)</f>
        <v>1764.8144808471868</v>
      </c>
      <c r="BB79" s="92">
        <f>BA79*(1+ReajBenef!BB173)</f>
        <v>1782.9922433826489</v>
      </c>
      <c r="BC79" s="92">
        <f>BB79*(1+ReajBenef!BC173)</f>
        <v>1800.7748580969383</v>
      </c>
      <c r="BD79" s="92">
        <f>BC79*(1+ReajBenef!BD173)</f>
        <v>1817.9632479634652</v>
      </c>
      <c r="BE79" s="92">
        <f>BD79*(1+ReajBenef!BE173)</f>
        <v>1834.7681747468203</v>
      </c>
      <c r="BF79" s="92">
        <f>BE79*(1+ReajBenef!BF173)</f>
        <v>1851.1028888219591</v>
      </c>
      <c r="BG79" s="92">
        <f>BF79*(1+ReajBenef!BG173)</f>
        <v>1867.0036593345169</v>
      </c>
      <c r="BH79" s="92">
        <f>BG79*(1+ReajBenef!BH173)</f>
        <v>1882.6106621752751</v>
      </c>
      <c r="BI79" s="92">
        <f>BH79*(1+ReajBenef!BI173)</f>
        <v>1897.9362641294317</v>
      </c>
      <c r="BJ79" s="92">
        <f>BI79*(1+ReajBenef!BJ173)</f>
        <v>1912.9375063084301</v>
      </c>
    </row>
    <row r="80" spans="1:62" s="12" customFormat="1" ht="19.5" customHeight="1" x14ac:dyDescent="0.3">
      <c r="A80" s="91" t="s">
        <v>94</v>
      </c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7"/>
      <c r="M80" s="87">
        <f t="shared" si="12"/>
        <v>540</v>
      </c>
      <c r="N80" s="87">
        <f t="shared" si="12"/>
        <v>622</v>
      </c>
      <c r="O80" s="87">
        <f t="shared" si="12"/>
        <v>678</v>
      </c>
      <c r="P80" s="88">
        <f>[2]ValEsRmvM!P$94/[2]EsRmvM!P$94*1</f>
        <v>723.99770454629925</v>
      </c>
      <c r="Q80" s="87">
        <f t="shared" si="13"/>
        <v>788</v>
      </c>
      <c r="R80" s="87">
        <f t="shared" si="13"/>
        <v>880</v>
      </c>
      <c r="S80" s="87">
        <f t="shared" si="13"/>
        <v>937</v>
      </c>
      <c r="T80" s="86">
        <f>S80*(1+ReajBenef!T174)</f>
        <v>937</v>
      </c>
      <c r="U80" s="86">
        <f>T80*(1+ReajBenef!U174)</f>
        <v>941.68499999999995</v>
      </c>
      <c r="V80" s="86">
        <f>U80*(1+ReajBenef!V174)</f>
        <v>965.13295649999986</v>
      </c>
      <c r="W80" s="86">
        <f>V80*(1+ReajBenef!W174)</f>
        <v>989.21178029629425</v>
      </c>
      <c r="X80" s="86">
        <f>W80*(1+ReajBenef!X174)</f>
        <v>1014.7829048169534</v>
      </c>
      <c r="Y80" s="86">
        <f>X80*(1+ReajBenef!Y174)</f>
        <v>1043.9388445092425</v>
      </c>
      <c r="Z80" s="86">
        <f>Y80*(1+ReajBenef!Z174)</f>
        <v>1073.2368156199686</v>
      </c>
      <c r="AA80" s="86">
        <f>Z80*(1+ReajBenef!AA174)</f>
        <v>1102.9081322360062</v>
      </c>
      <c r="AB80" s="86">
        <f>AA80*(1+ReajBenef!AB174)</f>
        <v>1132.6632595854021</v>
      </c>
      <c r="AC80" s="86">
        <f>AB80*(1+ReajBenef!AC174)</f>
        <v>1162.4484604314405</v>
      </c>
      <c r="AD80" s="86">
        <f>AC80*(1+ReajBenef!AD174)</f>
        <v>1192.2048635310211</v>
      </c>
      <c r="AE80" s="86">
        <f>AD80*(1+ReajBenef!AE174)</f>
        <v>1221.8854314935334</v>
      </c>
      <c r="AF80" s="86">
        <f>AE80*(1+ReajBenef!AF174)</f>
        <v>1251.4142197377846</v>
      </c>
      <c r="AG80" s="86">
        <f>AF80*(1+ReajBenef!AG174)</f>
        <v>1280.7056436476412</v>
      </c>
      <c r="AH80" s="86">
        <f>AG80*(1+ReajBenef!AH174)</f>
        <v>1309.771829990862</v>
      </c>
      <c r="AI80" s="86">
        <f>AH80*(1+ReajBenef!AI174)</f>
        <v>1338.5577737900192</v>
      </c>
      <c r="AJ80" s="86">
        <f>AI80*(1+ReajBenef!AJ174)</f>
        <v>1367.0540374601928</v>
      </c>
      <c r="AK80" s="86">
        <f>AJ80*(1+ReajBenef!AK174)</f>
        <v>1395.1554550479293</v>
      </c>
      <c r="AL80" s="86">
        <f>AK80*(1+ReajBenef!AL174)</f>
        <v>1422.7953816552699</v>
      </c>
      <c r="AM80" s="86">
        <f>AL80*(1+ReajBenef!AM174)</f>
        <v>1449.9970011501848</v>
      </c>
      <c r="AN80" s="86">
        <f>AM80*(1+ReajBenef!AN174)</f>
        <v>1476.5781969475954</v>
      </c>
      <c r="AO80" s="86">
        <f>AN80*(1+ReajBenef!AO174)</f>
        <v>1502.5268143389369</v>
      </c>
      <c r="AP80" s="86">
        <f>AO80*(1+ReajBenef!AP174)</f>
        <v>1527.8599233851558</v>
      </c>
      <c r="AQ80" s="86">
        <f>AP80*(1+ReajBenef!AQ174)</f>
        <v>1552.5527327591994</v>
      </c>
      <c r="AR80" s="86">
        <f>AQ80*(1+ReajBenef!AR174)</f>
        <v>1576.554557997458</v>
      </c>
      <c r="AS80" s="86">
        <f>AR80*(1+ReajBenef!AS174)</f>
        <v>1599.9293537034291</v>
      </c>
      <c r="AT80" s="86">
        <f>AS80*(1+ReajBenef!AT174)</f>
        <v>1622.6943687788105</v>
      </c>
      <c r="AU80" s="86">
        <f>AT80*(1+ReajBenef!AU174)</f>
        <v>1644.8431814070727</v>
      </c>
      <c r="AV80" s="86">
        <f>AU80*(1+ReajBenef!AV174)</f>
        <v>1666.297524030062</v>
      </c>
      <c r="AW80" s="86">
        <f>AV80*(1+ReajBenef!AW174)</f>
        <v>1687.1623180371992</v>
      </c>
      <c r="AX80" s="86">
        <f>AW80*(1+ReajBenef!AX174)</f>
        <v>1707.4378397294638</v>
      </c>
      <c r="AY80" s="86">
        <f>AX80*(1+ReajBenef!AY174)</f>
        <v>1727.0674616026279</v>
      </c>
      <c r="AZ80" s="86">
        <f>AY80*(1+ReajBenef!AZ174)</f>
        <v>1746.148207954205</v>
      </c>
      <c r="BA80" s="86">
        <f>AZ80*(1+ReajBenef!BA174)</f>
        <v>1764.8144808471868</v>
      </c>
      <c r="BB80" s="86">
        <f>BA80*(1+ReajBenef!BB174)</f>
        <v>1782.9922433826489</v>
      </c>
      <c r="BC80" s="86">
        <f>BB80*(1+ReajBenef!BC174)</f>
        <v>1800.7748580969383</v>
      </c>
      <c r="BD80" s="86">
        <f>BC80*(1+ReajBenef!BD174)</f>
        <v>1817.9632479634652</v>
      </c>
      <c r="BE80" s="86">
        <f>BD80*(1+ReajBenef!BE174)</f>
        <v>1834.7681747468203</v>
      </c>
      <c r="BF80" s="86">
        <f>BE80*(1+ReajBenef!BF174)</f>
        <v>1851.1028888219591</v>
      </c>
      <c r="BG80" s="86">
        <f>BF80*(1+ReajBenef!BG174)</f>
        <v>1867.0036593345169</v>
      </c>
      <c r="BH80" s="86">
        <f>BG80*(1+ReajBenef!BH174)</f>
        <v>1882.6106621752751</v>
      </c>
      <c r="BI80" s="86">
        <f>BH80*(1+ReajBenef!BI174)</f>
        <v>1897.9362641294317</v>
      </c>
      <c r="BJ80" s="86">
        <f>BI80*(1+ReajBenef!BJ174)</f>
        <v>1912.9375063084301</v>
      </c>
    </row>
    <row r="82" spans="1:62" s="83" customFormat="1" ht="32.25" customHeight="1" x14ac:dyDescent="0.25">
      <c r="A82" s="85" t="s">
        <v>93</v>
      </c>
      <c r="T82" s="84">
        <v>1</v>
      </c>
      <c r="U82" s="84">
        <v>1</v>
      </c>
      <c r="V82" s="84">
        <v>1</v>
      </c>
      <c r="W82" s="84">
        <v>1</v>
      </c>
      <c r="X82" s="84">
        <v>1</v>
      </c>
      <c r="Y82" s="84">
        <v>1</v>
      </c>
      <c r="Z82" s="84">
        <v>1</v>
      </c>
      <c r="AA82" s="84">
        <v>1</v>
      </c>
      <c r="AB82" s="84">
        <v>1</v>
      </c>
      <c r="AC82" s="84">
        <v>1</v>
      </c>
      <c r="AD82" s="84">
        <v>1</v>
      </c>
      <c r="AE82" s="84">
        <v>1</v>
      </c>
      <c r="AF82" s="84">
        <v>1</v>
      </c>
      <c r="AG82" s="84">
        <v>1</v>
      </c>
      <c r="AH82" s="84">
        <v>1</v>
      </c>
      <c r="AI82" s="84">
        <v>1</v>
      </c>
      <c r="AJ82" s="84">
        <v>1</v>
      </c>
      <c r="AK82" s="84">
        <v>1</v>
      </c>
      <c r="AL82" s="84">
        <v>1</v>
      </c>
      <c r="AM82" s="84">
        <v>1</v>
      </c>
      <c r="AN82" s="84">
        <v>1</v>
      </c>
      <c r="AO82" s="84">
        <v>1</v>
      </c>
      <c r="AP82" s="84">
        <v>1</v>
      </c>
      <c r="AQ82" s="84">
        <v>1</v>
      </c>
      <c r="AR82" s="84">
        <v>1</v>
      </c>
      <c r="AS82" s="84">
        <v>1</v>
      </c>
      <c r="AT82" s="84">
        <v>1</v>
      </c>
      <c r="AU82" s="84">
        <v>1</v>
      </c>
      <c r="AV82" s="84">
        <v>1</v>
      </c>
      <c r="AW82" s="84">
        <v>1</v>
      </c>
      <c r="AX82" s="84">
        <v>1</v>
      </c>
      <c r="AY82" s="84">
        <v>1</v>
      </c>
      <c r="AZ82" s="84">
        <v>1</v>
      </c>
      <c r="BA82" s="84">
        <v>1</v>
      </c>
      <c r="BB82" s="84">
        <v>1</v>
      </c>
      <c r="BC82" s="84">
        <v>1</v>
      </c>
      <c r="BD82" s="84">
        <v>1</v>
      </c>
      <c r="BE82" s="84">
        <v>1</v>
      </c>
      <c r="BF82" s="84">
        <v>1</v>
      </c>
      <c r="BG82" s="84">
        <v>1</v>
      </c>
      <c r="BH82" s="84">
        <v>1</v>
      </c>
      <c r="BI82" s="84">
        <v>1</v>
      </c>
      <c r="BJ82" s="84">
        <v>1</v>
      </c>
    </row>
    <row r="83" spans="1:62" ht="15" customHeight="1" x14ac:dyDescent="0.25">
      <c r="A83" s="82"/>
    </row>
    <row r="84" spans="1:62" ht="15" customHeight="1" x14ac:dyDescent="0.25">
      <c r="A84" s="82"/>
    </row>
  </sheetData>
  <mergeCells count="1">
    <mergeCell ref="O52:BJ74"/>
  </mergeCells>
  <hyperlinks>
    <hyperlink ref="A1" location="Índice!A2" display="ÍNDICE"/>
  </hyperlink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04D16"/>
  </sheetPr>
  <dimension ref="A1:BJ76"/>
  <sheetViews>
    <sheetView workbookViewId="0">
      <pane xSplit="15" ySplit="1" topLeftCell="Q19" activePane="bottomRight" state="frozen"/>
      <selection activeCell="G16" sqref="G16"/>
      <selection pane="topRight" activeCell="G16" sqref="G16"/>
      <selection pane="bottomLeft" activeCell="G16" sqref="G16"/>
      <selection pane="bottomRight" activeCell="U22" sqref="U22"/>
    </sheetView>
  </sheetViews>
  <sheetFormatPr defaultRowHeight="15" x14ac:dyDescent="0.25"/>
  <cols>
    <col min="1" max="1" width="32.7109375" style="81" bestFit="1" customWidth="1"/>
    <col min="2" max="16" width="9.140625" style="81" hidden="1" customWidth="1"/>
    <col min="17" max="17" width="9.140625" style="81" customWidth="1"/>
    <col min="18" max="62" width="9.42578125" style="81" bestFit="1" customWidth="1"/>
    <col min="63" max="16384" width="9.140625" style="81"/>
  </cols>
  <sheetData>
    <row r="1" spans="1:62" s="40" customFormat="1" ht="35.25" customHeight="1" x14ac:dyDescent="0.3">
      <c r="A1" s="80" t="s">
        <v>92</v>
      </c>
      <c r="B1" s="41">
        <v>2000</v>
      </c>
      <c r="C1" s="41">
        <v>2001</v>
      </c>
      <c r="D1" s="41">
        <v>2002</v>
      </c>
      <c r="E1" s="41">
        <v>2003</v>
      </c>
      <c r="F1" s="41">
        <v>2004</v>
      </c>
      <c r="G1" s="41">
        <v>2005</v>
      </c>
      <c r="H1" s="41">
        <v>2006</v>
      </c>
      <c r="I1" s="41">
        <v>2007</v>
      </c>
      <c r="J1" s="41">
        <v>2008</v>
      </c>
      <c r="K1" s="41">
        <v>2009</v>
      </c>
      <c r="L1" s="41">
        <v>2010</v>
      </c>
      <c r="M1" s="41">
        <v>2011</v>
      </c>
      <c r="N1" s="41">
        <v>2012</v>
      </c>
      <c r="O1" s="41">
        <v>2013</v>
      </c>
      <c r="P1" s="41">
        <v>2014</v>
      </c>
      <c r="Q1" s="42">
        <v>2015</v>
      </c>
      <c r="R1" s="41">
        <v>2016</v>
      </c>
      <c r="S1" s="41">
        <v>2017</v>
      </c>
      <c r="T1" s="41">
        <v>2018</v>
      </c>
      <c r="U1" s="41">
        <v>2019</v>
      </c>
      <c r="V1" s="41">
        <v>2020</v>
      </c>
      <c r="W1" s="41">
        <v>2021</v>
      </c>
      <c r="X1" s="41">
        <v>2022</v>
      </c>
      <c r="Y1" s="41">
        <v>2023</v>
      </c>
      <c r="Z1" s="41">
        <v>2024</v>
      </c>
      <c r="AA1" s="41">
        <v>2025</v>
      </c>
      <c r="AB1" s="41">
        <v>2026</v>
      </c>
      <c r="AC1" s="41">
        <v>2027</v>
      </c>
      <c r="AD1" s="41">
        <v>2028</v>
      </c>
      <c r="AE1" s="41">
        <v>2029</v>
      </c>
      <c r="AF1" s="41">
        <v>2030</v>
      </c>
      <c r="AG1" s="41">
        <v>2031</v>
      </c>
      <c r="AH1" s="41">
        <v>2032</v>
      </c>
      <c r="AI1" s="41">
        <v>2033</v>
      </c>
      <c r="AJ1" s="41">
        <v>2034</v>
      </c>
      <c r="AK1" s="41">
        <v>2035</v>
      </c>
      <c r="AL1" s="41">
        <v>2036</v>
      </c>
      <c r="AM1" s="41">
        <v>2037</v>
      </c>
      <c r="AN1" s="41">
        <v>2038</v>
      </c>
      <c r="AO1" s="41">
        <v>2039</v>
      </c>
      <c r="AP1" s="41">
        <v>2040</v>
      </c>
      <c r="AQ1" s="41">
        <v>2041</v>
      </c>
      <c r="AR1" s="41">
        <v>2042</v>
      </c>
      <c r="AS1" s="41">
        <v>2043</v>
      </c>
      <c r="AT1" s="41">
        <v>2044</v>
      </c>
      <c r="AU1" s="41">
        <v>2045</v>
      </c>
      <c r="AV1" s="41">
        <v>2046</v>
      </c>
      <c r="AW1" s="41">
        <v>2047</v>
      </c>
      <c r="AX1" s="41">
        <v>2048</v>
      </c>
      <c r="AY1" s="41">
        <v>2049</v>
      </c>
      <c r="AZ1" s="41">
        <v>2050</v>
      </c>
      <c r="BA1" s="41">
        <v>2051</v>
      </c>
      <c r="BB1" s="41">
        <v>2052</v>
      </c>
      <c r="BC1" s="41">
        <v>2053</v>
      </c>
      <c r="BD1" s="41">
        <v>2054</v>
      </c>
      <c r="BE1" s="41">
        <v>2055</v>
      </c>
      <c r="BF1" s="41">
        <v>2056</v>
      </c>
      <c r="BG1" s="41">
        <v>2057</v>
      </c>
      <c r="BH1" s="41">
        <v>2058</v>
      </c>
      <c r="BI1" s="41">
        <v>2059</v>
      </c>
      <c r="BJ1" s="41">
        <v>2060</v>
      </c>
    </row>
    <row r="2" spans="1:62" s="12" customFormat="1" ht="19.5" customHeight="1" x14ac:dyDescent="0.3">
      <c r="A2" s="134" t="s">
        <v>246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123">
        <v>13</v>
      </c>
      <c r="M2" s="123">
        <v>13</v>
      </c>
      <c r="N2" s="123">
        <v>13</v>
      </c>
      <c r="O2" s="123">
        <v>13</v>
      </c>
      <c r="P2" s="123">
        <v>13</v>
      </c>
      <c r="Q2" s="125">
        <v>12.953760717533754</v>
      </c>
      <c r="R2" s="117">
        <v>12.822794888041019</v>
      </c>
      <c r="S2" s="116">
        <f t="shared" ref="S2:BJ2" si="0">R2</f>
        <v>12.822794888041019</v>
      </c>
      <c r="T2" s="116">
        <f t="shared" si="0"/>
        <v>12.822794888041019</v>
      </c>
      <c r="U2" s="116">
        <f t="shared" si="0"/>
        <v>12.822794888041019</v>
      </c>
      <c r="V2" s="116">
        <f t="shared" si="0"/>
        <v>12.822794888041019</v>
      </c>
      <c r="W2" s="116">
        <f t="shared" si="0"/>
        <v>12.822794888041019</v>
      </c>
      <c r="X2" s="116">
        <f t="shared" si="0"/>
        <v>12.822794888041019</v>
      </c>
      <c r="Y2" s="116">
        <f t="shared" si="0"/>
        <v>12.822794888041019</v>
      </c>
      <c r="Z2" s="116">
        <f t="shared" si="0"/>
        <v>12.822794888041019</v>
      </c>
      <c r="AA2" s="116">
        <f t="shared" si="0"/>
        <v>12.822794888041019</v>
      </c>
      <c r="AB2" s="116">
        <f t="shared" si="0"/>
        <v>12.822794888041019</v>
      </c>
      <c r="AC2" s="116">
        <f t="shared" si="0"/>
        <v>12.822794888041019</v>
      </c>
      <c r="AD2" s="116">
        <f t="shared" si="0"/>
        <v>12.822794888041019</v>
      </c>
      <c r="AE2" s="116">
        <f t="shared" si="0"/>
        <v>12.822794888041019</v>
      </c>
      <c r="AF2" s="116">
        <f t="shared" si="0"/>
        <v>12.822794888041019</v>
      </c>
      <c r="AG2" s="116">
        <f t="shared" si="0"/>
        <v>12.822794888041019</v>
      </c>
      <c r="AH2" s="116">
        <f t="shared" si="0"/>
        <v>12.822794888041019</v>
      </c>
      <c r="AI2" s="116">
        <f t="shared" si="0"/>
        <v>12.822794888041019</v>
      </c>
      <c r="AJ2" s="116">
        <f t="shared" si="0"/>
        <v>12.822794888041019</v>
      </c>
      <c r="AK2" s="116">
        <f t="shared" si="0"/>
        <v>12.822794888041019</v>
      </c>
      <c r="AL2" s="116">
        <f t="shared" si="0"/>
        <v>12.822794888041019</v>
      </c>
      <c r="AM2" s="116">
        <f t="shared" si="0"/>
        <v>12.822794888041019</v>
      </c>
      <c r="AN2" s="116">
        <f t="shared" si="0"/>
        <v>12.822794888041019</v>
      </c>
      <c r="AO2" s="116">
        <f t="shared" si="0"/>
        <v>12.822794888041019</v>
      </c>
      <c r="AP2" s="116">
        <f t="shared" si="0"/>
        <v>12.822794888041019</v>
      </c>
      <c r="AQ2" s="116">
        <f t="shared" si="0"/>
        <v>12.822794888041019</v>
      </c>
      <c r="AR2" s="116">
        <f t="shared" si="0"/>
        <v>12.822794888041019</v>
      </c>
      <c r="AS2" s="116">
        <f t="shared" si="0"/>
        <v>12.822794888041019</v>
      </c>
      <c r="AT2" s="116">
        <f t="shared" si="0"/>
        <v>12.822794888041019</v>
      </c>
      <c r="AU2" s="116">
        <f t="shared" si="0"/>
        <v>12.822794888041019</v>
      </c>
      <c r="AV2" s="116">
        <f t="shared" si="0"/>
        <v>12.822794888041019</v>
      </c>
      <c r="AW2" s="116">
        <f t="shared" si="0"/>
        <v>12.822794888041019</v>
      </c>
      <c r="AX2" s="116">
        <f t="shared" si="0"/>
        <v>12.822794888041019</v>
      </c>
      <c r="AY2" s="116">
        <f t="shared" si="0"/>
        <v>12.822794888041019</v>
      </c>
      <c r="AZ2" s="116">
        <f t="shared" si="0"/>
        <v>12.822794888041019</v>
      </c>
      <c r="BA2" s="116">
        <f t="shared" si="0"/>
        <v>12.822794888041019</v>
      </c>
      <c r="BB2" s="116">
        <f t="shared" si="0"/>
        <v>12.822794888041019</v>
      </c>
      <c r="BC2" s="116">
        <f t="shared" si="0"/>
        <v>12.822794888041019</v>
      </c>
      <c r="BD2" s="116">
        <f t="shared" si="0"/>
        <v>12.822794888041019</v>
      </c>
      <c r="BE2" s="116">
        <f t="shared" si="0"/>
        <v>12.822794888041019</v>
      </c>
      <c r="BF2" s="116">
        <f t="shared" si="0"/>
        <v>12.822794888041019</v>
      </c>
      <c r="BG2" s="116">
        <f t="shared" si="0"/>
        <v>12.822794888041019</v>
      </c>
      <c r="BH2" s="116">
        <f t="shared" si="0"/>
        <v>12.822794888041019</v>
      </c>
      <c r="BI2" s="116">
        <f t="shared" si="0"/>
        <v>12.822794888041019</v>
      </c>
      <c r="BJ2" s="116">
        <f t="shared" si="0"/>
        <v>12.822794888041019</v>
      </c>
    </row>
    <row r="3" spans="1:62" s="12" customFormat="1" ht="19.5" customHeight="1" x14ac:dyDescent="0.3">
      <c r="A3" s="134" t="s">
        <v>245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123">
        <v>13</v>
      </c>
      <c r="M3" s="123">
        <v>13</v>
      </c>
      <c r="N3" s="123">
        <v>13</v>
      </c>
      <c r="O3" s="123">
        <v>13</v>
      </c>
      <c r="P3" s="123">
        <v>13</v>
      </c>
      <c r="Q3" s="125">
        <v>12.953760717533754</v>
      </c>
      <c r="R3" s="117">
        <v>12.822794888041019</v>
      </c>
      <c r="S3" s="116">
        <f t="shared" ref="S3:BJ3" si="1">R3</f>
        <v>12.822794888041019</v>
      </c>
      <c r="T3" s="116">
        <f t="shared" si="1"/>
        <v>12.822794888041019</v>
      </c>
      <c r="U3" s="116">
        <f t="shared" si="1"/>
        <v>12.822794888041019</v>
      </c>
      <c r="V3" s="116">
        <f t="shared" si="1"/>
        <v>12.822794888041019</v>
      </c>
      <c r="W3" s="116">
        <f t="shared" si="1"/>
        <v>12.822794888041019</v>
      </c>
      <c r="X3" s="116">
        <f t="shared" si="1"/>
        <v>12.822794888041019</v>
      </c>
      <c r="Y3" s="116">
        <f t="shared" si="1"/>
        <v>12.822794888041019</v>
      </c>
      <c r="Z3" s="116">
        <f t="shared" si="1"/>
        <v>12.822794888041019</v>
      </c>
      <c r="AA3" s="116">
        <f t="shared" si="1"/>
        <v>12.822794888041019</v>
      </c>
      <c r="AB3" s="116">
        <f t="shared" si="1"/>
        <v>12.822794888041019</v>
      </c>
      <c r="AC3" s="116">
        <f t="shared" si="1"/>
        <v>12.822794888041019</v>
      </c>
      <c r="AD3" s="116">
        <f t="shared" si="1"/>
        <v>12.822794888041019</v>
      </c>
      <c r="AE3" s="116">
        <f t="shared" si="1"/>
        <v>12.822794888041019</v>
      </c>
      <c r="AF3" s="116">
        <f t="shared" si="1"/>
        <v>12.822794888041019</v>
      </c>
      <c r="AG3" s="116">
        <f t="shared" si="1"/>
        <v>12.822794888041019</v>
      </c>
      <c r="AH3" s="116">
        <f t="shared" si="1"/>
        <v>12.822794888041019</v>
      </c>
      <c r="AI3" s="116">
        <f t="shared" si="1"/>
        <v>12.822794888041019</v>
      </c>
      <c r="AJ3" s="116">
        <f t="shared" si="1"/>
        <v>12.822794888041019</v>
      </c>
      <c r="AK3" s="116">
        <f t="shared" si="1"/>
        <v>12.822794888041019</v>
      </c>
      <c r="AL3" s="116">
        <f t="shared" si="1"/>
        <v>12.822794888041019</v>
      </c>
      <c r="AM3" s="116">
        <f t="shared" si="1"/>
        <v>12.822794888041019</v>
      </c>
      <c r="AN3" s="116">
        <f t="shared" si="1"/>
        <v>12.822794888041019</v>
      </c>
      <c r="AO3" s="116">
        <f t="shared" si="1"/>
        <v>12.822794888041019</v>
      </c>
      <c r="AP3" s="116">
        <f t="shared" si="1"/>
        <v>12.822794888041019</v>
      </c>
      <c r="AQ3" s="116">
        <f t="shared" si="1"/>
        <v>12.822794888041019</v>
      </c>
      <c r="AR3" s="116">
        <f t="shared" si="1"/>
        <v>12.822794888041019</v>
      </c>
      <c r="AS3" s="116">
        <f t="shared" si="1"/>
        <v>12.822794888041019</v>
      </c>
      <c r="AT3" s="116">
        <f t="shared" si="1"/>
        <v>12.822794888041019</v>
      </c>
      <c r="AU3" s="116">
        <f t="shared" si="1"/>
        <v>12.822794888041019</v>
      </c>
      <c r="AV3" s="116">
        <f t="shared" si="1"/>
        <v>12.822794888041019</v>
      </c>
      <c r="AW3" s="116">
        <f t="shared" si="1"/>
        <v>12.822794888041019</v>
      </c>
      <c r="AX3" s="116">
        <f t="shared" si="1"/>
        <v>12.822794888041019</v>
      </c>
      <c r="AY3" s="116">
        <f t="shared" si="1"/>
        <v>12.822794888041019</v>
      </c>
      <c r="AZ3" s="116">
        <f t="shared" si="1"/>
        <v>12.822794888041019</v>
      </c>
      <c r="BA3" s="116">
        <f t="shared" si="1"/>
        <v>12.822794888041019</v>
      </c>
      <c r="BB3" s="116">
        <f t="shared" si="1"/>
        <v>12.822794888041019</v>
      </c>
      <c r="BC3" s="116">
        <f t="shared" si="1"/>
        <v>12.822794888041019</v>
      </c>
      <c r="BD3" s="116">
        <f t="shared" si="1"/>
        <v>12.822794888041019</v>
      </c>
      <c r="BE3" s="116">
        <f t="shared" si="1"/>
        <v>12.822794888041019</v>
      </c>
      <c r="BF3" s="116">
        <f t="shared" si="1"/>
        <v>12.822794888041019</v>
      </c>
      <c r="BG3" s="116">
        <f t="shared" si="1"/>
        <v>12.822794888041019</v>
      </c>
      <c r="BH3" s="116">
        <f t="shared" si="1"/>
        <v>12.822794888041019</v>
      </c>
      <c r="BI3" s="116">
        <f t="shared" si="1"/>
        <v>12.822794888041019</v>
      </c>
      <c r="BJ3" s="116">
        <f t="shared" si="1"/>
        <v>12.822794888041019</v>
      </c>
    </row>
    <row r="4" spans="1:62" s="12" customFormat="1" ht="19.5" customHeight="1" x14ac:dyDescent="0.3">
      <c r="A4" s="134" t="s">
        <v>244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123">
        <v>13</v>
      </c>
      <c r="M4" s="123">
        <v>13</v>
      </c>
      <c r="N4" s="123">
        <v>13</v>
      </c>
      <c r="O4" s="123">
        <v>13</v>
      </c>
      <c r="P4" s="123">
        <v>13</v>
      </c>
      <c r="Q4" s="125">
        <v>13</v>
      </c>
      <c r="R4" s="117">
        <v>13</v>
      </c>
      <c r="S4" s="116">
        <f t="shared" ref="S4:BJ4" si="2">R4</f>
        <v>13</v>
      </c>
      <c r="T4" s="116">
        <f t="shared" si="2"/>
        <v>13</v>
      </c>
      <c r="U4" s="116">
        <f t="shared" si="2"/>
        <v>13</v>
      </c>
      <c r="V4" s="116">
        <f t="shared" si="2"/>
        <v>13</v>
      </c>
      <c r="W4" s="116">
        <f t="shared" si="2"/>
        <v>13</v>
      </c>
      <c r="X4" s="116">
        <f t="shared" si="2"/>
        <v>13</v>
      </c>
      <c r="Y4" s="116">
        <f t="shared" si="2"/>
        <v>13</v>
      </c>
      <c r="Z4" s="116">
        <f t="shared" si="2"/>
        <v>13</v>
      </c>
      <c r="AA4" s="116">
        <f t="shared" si="2"/>
        <v>13</v>
      </c>
      <c r="AB4" s="116">
        <f t="shared" si="2"/>
        <v>13</v>
      </c>
      <c r="AC4" s="116">
        <f t="shared" si="2"/>
        <v>13</v>
      </c>
      <c r="AD4" s="116">
        <f t="shared" si="2"/>
        <v>13</v>
      </c>
      <c r="AE4" s="116">
        <f t="shared" si="2"/>
        <v>13</v>
      </c>
      <c r="AF4" s="116">
        <f t="shared" si="2"/>
        <v>13</v>
      </c>
      <c r="AG4" s="116">
        <f t="shared" si="2"/>
        <v>13</v>
      </c>
      <c r="AH4" s="116">
        <f t="shared" si="2"/>
        <v>13</v>
      </c>
      <c r="AI4" s="116">
        <f t="shared" si="2"/>
        <v>13</v>
      </c>
      <c r="AJ4" s="116">
        <f t="shared" si="2"/>
        <v>13</v>
      </c>
      <c r="AK4" s="116">
        <f t="shared" si="2"/>
        <v>13</v>
      </c>
      <c r="AL4" s="116">
        <f t="shared" si="2"/>
        <v>13</v>
      </c>
      <c r="AM4" s="116">
        <f t="shared" si="2"/>
        <v>13</v>
      </c>
      <c r="AN4" s="116">
        <f t="shared" si="2"/>
        <v>13</v>
      </c>
      <c r="AO4" s="116">
        <f t="shared" si="2"/>
        <v>13</v>
      </c>
      <c r="AP4" s="116">
        <f t="shared" si="2"/>
        <v>13</v>
      </c>
      <c r="AQ4" s="116">
        <f t="shared" si="2"/>
        <v>13</v>
      </c>
      <c r="AR4" s="116">
        <f t="shared" si="2"/>
        <v>13</v>
      </c>
      <c r="AS4" s="116">
        <f t="shared" si="2"/>
        <v>13</v>
      </c>
      <c r="AT4" s="116">
        <f t="shared" si="2"/>
        <v>13</v>
      </c>
      <c r="AU4" s="116">
        <f t="shared" si="2"/>
        <v>13</v>
      </c>
      <c r="AV4" s="116">
        <f t="shared" si="2"/>
        <v>13</v>
      </c>
      <c r="AW4" s="116">
        <f t="shared" si="2"/>
        <v>13</v>
      </c>
      <c r="AX4" s="116">
        <f t="shared" si="2"/>
        <v>13</v>
      </c>
      <c r="AY4" s="116">
        <f t="shared" si="2"/>
        <v>13</v>
      </c>
      <c r="AZ4" s="116">
        <f t="shared" si="2"/>
        <v>13</v>
      </c>
      <c r="BA4" s="116">
        <f t="shared" si="2"/>
        <v>13</v>
      </c>
      <c r="BB4" s="116">
        <f t="shared" si="2"/>
        <v>13</v>
      </c>
      <c r="BC4" s="116">
        <f t="shared" si="2"/>
        <v>13</v>
      </c>
      <c r="BD4" s="116">
        <f t="shared" si="2"/>
        <v>13</v>
      </c>
      <c r="BE4" s="116">
        <f t="shared" si="2"/>
        <v>13</v>
      </c>
      <c r="BF4" s="116">
        <f t="shared" si="2"/>
        <v>13</v>
      </c>
      <c r="BG4" s="116">
        <f t="shared" si="2"/>
        <v>13</v>
      </c>
      <c r="BH4" s="116">
        <f t="shared" si="2"/>
        <v>13</v>
      </c>
      <c r="BI4" s="116">
        <f t="shared" si="2"/>
        <v>13</v>
      </c>
      <c r="BJ4" s="116">
        <f t="shared" si="2"/>
        <v>13</v>
      </c>
    </row>
    <row r="5" spans="1:62" s="12" customFormat="1" ht="19.5" customHeight="1" x14ac:dyDescent="0.3">
      <c r="A5" s="134" t="s">
        <v>243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123">
        <v>13</v>
      </c>
      <c r="M5" s="123">
        <v>13</v>
      </c>
      <c r="N5" s="123">
        <v>13</v>
      </c>
      <c r="O5" s="123">
        <v>13</v>
      </c>
      <c r="P5" s="123">
        <v>13</v>
      </c>
      <c r="Q5" s="125">
        <v>13</v>
      </c>
      <c r="R5" s="117">
        <v>13</v>
      </c>
      <c r="S5" s="116">
        <f t="shared" ref="S5:BJ5" si="3">R5</f>
        <v>13</v>
      </c>
      <c r="T5" s="116">
        <f t="shared" si="3"/>
        <v>13</v>
      </c>
      <c r="U5" s="116">
        <f t="shared" si="3"/>
        <v>13</v>
      </c>
      <c r="V5" s="116">
        <f t="shared" si="3"/>
        <v>13</v>
      </c>
      <c r="W5" s="116">
        <f t="shared" si="3"/>
        <v>13</v>
      </c>
      <c r="X5" s="116">
        <f t="shared" si="3"/>
        <v>13</v>
      </c>
      <c r="Y5" s="116">
        <f t="shared" si="3"/>
        <v>13</v>
      </c>
      <c r="Z5" s="116">
        <f t="shared" si="3"/>
        <v>13</v>
      </c>
      <c r="AA5" s="116">
        <f t="shared" si="3"/>
        <v>13</v>
      </c>
      <c r="AB5" s="116">
        <f t="shared" si="3"/>
        <v>13</v>
      </c>
      <c r="AC5" s="116">
        <f t="shared" si="3"/>
        <v>13</v>
      </c>
      <c r="AD5" s="116">
        <f t="shared" si="3"/>
        <v>13</v>
      </c>
      <c r="AE5" s="116">
        <f t="shared" si="3"/>
        <v>13</v>
      </c>
      <c r="AF5" s="116">
        <f t="shared" si="3"/>
        <v>13</v>
      </c>
      <c r="AG5" s="116">
        <f t="shared" si="3"/>
        <v>13</v>
      </c>
      <c r="AH5" s="116">
        <f t="shared" si="3"/>
        <v>13</v>
      </c>
      <c r="AI5" s="116">
        <f t="shared" si="3"/>
        <v>13</v>
      </c>
      <c r="AJ5" s="116">
        <f t="shared" si="3"/>
        <v>13</v>
      </c>
      <c r="AK5" s="116">
        <f t="shared" si="3"/>
        <v>13</v>
      </c>
      <c r="AL5" s="116">
        <f t="shared" si="3"/>
        <v>13</v>
      </c>
      <c r="AM5" s="116">
        <f t="shared" si="3"/>
        <v>13</v>
      </c>
      <c r="AN5" s="116">
        <f t="shared" si="3"/>
        <v>13</v>
      </c>
      <c r="AO5" s="116">
        <f t="shared" si="3"/>
        <v>13</v>
      </c>
      <c r="AP5" s="116">
        <f t="shared" si="3"/>
        <v>13</v>
      </c>
      <c r="AQ5" s="116">
        <f t="shared" si="3"/>
        <v>13</v>
      </c>
      <c r="AR5" s="116">
        <f t="shared" si="3"/>
        <v>13</v>
      </c>
      <c r="AS5" s="116">
        <f t="shared" si="3"/>
        <v>13</v>
      </c>
      <c r="AT5" s="116">
        <f t="shared" si="3"/>
        <v>13</v>
      </c>
      <c r="AU5" s="116">
        <f t="shared" si="3"/>
        <v>13</v>
      </c>
      <c r="AV5" s="116">
        <f t="shared" si="3"/>
        <v>13</v>
      </c>
      <c r="AW5" s="116">
        <f t="shared" si="3"/>
        <v>13</v>
      </c>
      <c r="AX5" s="116">
        <f t="shared" si="3"/>
        <v>13</v>
      </c>
      <c r="AY5" s="116">
        <f t="shared" si="3"/>
        <v>13</v>
      </c>
      <c r="AZ5" s="116">
        <f t="shared" si="3"/>
        <v>13</v>
      </c>
      <c r="BA5" s="116">
        <f t="shared" si="3"/>
        <v>13</v>
      </c>
      <c r="BB5" s="116">
        <f t="shared" si="3"/>
        <v>13</v>
      </c>
      <c r="BC5" s="116">
        <f t="shared" si="3"/>
        <v>13</v>
      </c>
      <c r="BD5" s="116">
        <f t="shared" si="3"/>
        <v>13</v>
      </c>
      <c r="BE5" s="116">
        <f t="shared" si="3"/>
        <v>13</v>
      </c>
      <c r="BF5" s="116">
        <f t="shared" si="3"/>
        <v>13</v>
      </c>
      <c r="BG5" s="116">
        <f t="shared" si="3"/>
        <v>13</v>
      </c>
      <c r="BH5" s="116">
        <f t="shared" si="3"/>
        <v>13</v>
      </c>
      <c r="BI5" s="116">
        <f t="shared" si="3"/>
        <v>13</v>
      </c>
      <c r="BJ5" s="116">
        <f t="shared" si="3"/>
        <v>13</v>
      </c>
    </row>
    <row r="6" spans="1:62" s="12" customFormat="1" ht="19.5" customHeight="1" x14ac:dyDescent="0.3">
      <c r="A6" s="134" t="s">
        <v>242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123">
        <v>13</v>
      </c>
      <c r="M6" s="123">
        <v>13</v>
      </c>
      <c r="N6" s="123">
        <v>13</v>
      </c>
      <c r="O6" s="123">
        <v>13</v>
      </c>
      <c r="P6" s="123">
        <v>13</v>
      </c>
      <c r="Q6" s="125">
        <v>12.9242201627125</v>
      </c>
      <c r="R6" s="117">
        <v>12.915094880577385</v>
      </c>
      <c r="S6" s="116">
        <f t="shared" ref="S6:BJ6" si="4">R6</f>
        <v>12.915094880577385</v>
      </c>
      <c r="T6" s="116">
        <f t="shared" si="4"/>
        <v>12.915094880577385</v>
      </c>
      <c r="U6" s="116">
        <f t="shared" si="4"/>
        <v>12.915094880577385</v>
      </c>
      <c r="V6" s="116">
        <f t="shared" si="4"/>
        <v>12.915094880577385</v>
      </c>
      <c r="W6" s="116">
        <f t="shared" si="4"/>
        <v>12.915094880577385</v>
      </c>
      <c r="X6" s="116">
        <f t="shared" si="4"/>
        <v>12.915094880577385</v>
      </c>
      <c r="Y6" s="116">
        <f t="shared" si="4"/>
        <v>12.915094880577385</v>
      </c>
      <c r="Z6" s="116">
        <f t="shared" si="4"/>
        <v>12.915094880577385</v>
      </c>
      <c r="AA6" s="116">
        <f t="shared" si="4"/>
        <v>12.915094880577385</v>
      </c>
      <c r="AB6" s="116">
        <f t="shared" si="4"/>
        <v>12.915094880577385</v>
      </c>
      <c r="AC6" s="116">
        <f t="shared" si="4"/>
        <v>12.915094880577385</v>
      </c>
      <c r="AD6" s="116">
        <f t="shared" si="4"/>
        <v>12.915094880577385</v>
      </c>
      <c r="AE6" s="116">
        <f t="shared" si="4"/>
        <v>12.915094880577385</v>
      </c>
      <c r="AF6" s="116">
        <f t="shared" si="4"/>
        <v>12.915094880577385</v>
      </c>
      <c r="AG6" s="116">
        <f t="shared" si="4"/>
        <v>12.915094880577385</v>
      </c>
      <c r="AH6" s="116">
        <f t="shared" si="4"/>
        <v>12.915094880577385</v>
      </c>
      <c r="AI6" s="116">
        <f t="shared" si="4"/>
        <v>12.915094880577385</v>
      </c>
      <c r="AJ6" s="116">
        <f t="shared" si="4"/>
        <v>12.915094880577385</v>
      </c>
      <c r="AK6" s="116">
        <f t="shared" si="4"/>
        <v>12.915094880577385</v>
      </c>
      <c r="AL6" s="116">
        <f t="shared" si="4"/>
        <v>12.915094880577385</v>
      </c>
      <c r="AM6" s="116">
        <f t="shared" si="4"/>
        <v>12.915094880577385</v>
      </c>
      <c r="AN6" s="116">
        <f t="shared" si="4"/>
        <v>12.915094880577385</v>
      </c>
      <c r="AO6" s="116">
        <f t="shared" si="4"/>
        <v>12.915094880577385</v>
      </c>
      <c r="AP6" s="116">
        <f t="shared" si="4"/>
        <v>12.915094880577385</v>
      </c>
      <c r="AQ6" s="116">
        <f t="shared" si="4"/>
        <v>12.915094880577385</v>
      </c>
      <c r="AR6" s="116">
        <f t="shared" si="4"/>
        <v>12.915094880577385</v>
      </c>
      <c r="AS6" s="116">
        <f t="shared" si="4"/>
        <v>12.915094880577385</v>
      </c>
      <c r="AT6" s="116">
        <f t="shared" si="4"/>
        <v>12.915094880577385</v>
      </c>
      <c r="AU6" s="116">
        <f t="shared" si="4"/>
        <v>12.915094880577385</v>
      </c>
      <c r="AV6" s="116">
        <f t="shared" si="4"/>
        <v>12.915094880577385</v>
      </c>
      <c r="AW6" s="116">
        <f t="shared" si="4"/>
        <v>12.915094880577385</v>
      </c>
      <c r="AX6" s="116">
        <f t="shared" si="4"/>
        <v>12.915094880577385</v>
      </c>
      <c r="AY6" s="116">
        <f t="shared" si="4"/>
        <v>12.915094880577385</v>
      </c>
      <c r="AZ6" s="116">
        <f t="shared" si="4"/>
        <v>12.915094880577385</v>
      </c>
      <c r="BA6" s="116">
        <f t="shared" si="4"/>
        <v>12.915094880577385</v>
      </c>
      <c r="BB6" s="116">
        <f t="shared" si="4"/>
        <v>12.915094880577385</v>
      </c>
      <c r="BC6" s="116">
        <f t="shared" si="4"/>
        <v>12.915094880577385</v>
      </c>
      <c r="BD6" s="116">
        <f t="shared" si="4"/>
        <v>12.915094880577385</v>
      </c>
      <c r="BE6" s="116">
        <f t="shared" si="4"/>
        <v>12.915094880577385</v>
      </c>
      <c r="BF6" s="116">
        <f t="shared" si="4"/>
        <v>12.915094880577385</v>
      </c>
      <c r="BG6" s="116">
        <f t="shared" si="4"/>
        <v>12.915094880577385</v>
      </c>
      <c r="BH6" s="116">
        <f t="shared" si="4"/>
        <v>12.915094880577385</v>
      </c>
      <c r="BI6" s="116">
        <f t="shared" si="4"/>
        <v>12.915094880577385</v>
      </c>
      <c r="BJ6" s="116">
        <f t="shared" si="4"/>
        <v>12.915094880577385</v>
      </c>
    </row>
    <row r="7" spans="1:62" s="12" customFormat="1" ht="19.5" customHeight="1" x14ac:dyDescent="0.3">
      <c r="A7" s="134" t="s">
        <v>241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123">
        <v>13</v>
      </c>
      <c r="M7" s="123">
        <v>13</v>
      </c>
      <c r="N7" s="123">
        <v>13</v>
      </c>
      <c r="O7" s="123">
        <v>13</v>
      </c>
      <c r="P7" s="123">
        <v>13</v>
      </c>
      <c r="Q7" s="125">
        <v>12.9242201627125</v>
      </c>
      <c r="R7" s="117">
        <v>12.915094880577385</v>
      </c>
      <c r="S7" s="116">
        <f t="shared" ref="S7:BJ7" si="5">R7</f>
        <v>12.915094880577385</v>
      </c>
      <c r="T7" s="116">
        <f t="shared" si="5"/>
        <v>12.915094880577385</v>
      </c>
      <c r="U7" s="116">
        <f t="shared" si="5"/>
        <v>12.915094880577385</v>
      </c>
      <c r="V7" s="116">
        <f t="shared" si="5"/>
        <v>12.915094880577385</v>
      </c>
      <c r="W7" s="116">
        <f t="shared" si="5"/>
        <v>12.915094880577385</v>
      </c>
      <c r="X7" s="116">
        <f t="shared" si="5"/>
        <v>12.915094880577385</v>
      </c>
      <c r="Y7" s="116">
        <f t="shared" si="5"/>
        <v>12.915094880577385</v>
      </c>
      <c r="Z7" s="116">
        <f t="shared" si="5"/>
        <v>12.915094880577385</v>
      </c>
      <c r="AA7" s="116">
        <f t="shared" si="5"/>
        <v>12.915094880577385</v>
      </c>
      <c r="AB7" s="116">
        <f t="shared" si="5"/>
        <v>12.915094880577385</v>
      </c>
      <c r="AC7" s="116">
        <f t="shared" si="5"/>
        <v>12.915094880577385</v>
      </c>
      <c r="AD7" s="116">
        <f t="shared" si="5"/>
        <v>12.915094880577385</v>
      </c>
      <c r="AE7" s="116">
        <f t="shared" si="5"/>
        <v>12.915094880577385</v>
      </c>
      <c r="AF7" s="116">
        <f t="shared" si="5"/>
        <v>12.915094880577385</v>
      </c>
      <c r="AG7" s="116">
        <f t="shared" si="5"/>
        <v>12.915094880577385</v>
      </c>
      <c r="AH7" s="116">
        <f t="shared" si="5"/>
        <v>12.915094880577385</v>
      </c>
      <c r="AI7" s="116">
        <f t="shared" si="5"/>
        <v>12.915094880577385</v>
      </c>
      <c r="AJ7" s="116">
        <f t="shared" si="5"/>
        <v>12.915094880577385</v>
      </c>
      <c r="AK7" s="116">
        <f t="shared" si="5"/>
        <v>12.915094880577385</v>
      </c>
      <c r="AL7" s="116">
        <f t="shared" si="5"/>
        <v>12.915094880577385</v>
      </c>
      <c r="AM7" s="116">
        <f t="shared" si="5"/>
        <v>12.915094880577385</v>
      </c>
      <c r="AN7" s="116">
        <f t="shared" si="5"/>
        <v>12.915094880577385</v>
      </c>
      <c r="AO7" s="116">
        <f t="shared" si="5"/>
        <v>12.915094880577385</v>
      </c>
      <c r="AP7" s="116">
        <f t="shared" si="5"/>
        <v>12.915094880577385</v>
      </c>
      <c r="AQ7" s="116">
        <f t="shared" si="5"/>
        <v>12.915094880577385</v>
      </c>
      <c r="AR7" s="116">
        <f t="shared" si="5"/>
        <v>12.915094880577385</v>
      </c>
      <c r="AS7" s="116">
        <f t="shared" si="5"/>
        <v>12.915094880577385</v>
      </c>
      <c r="AT7" s="116">
        <f t="shared" si="5"/>
        <v>12.915094880577385</v>
      </c>
      <c r="AU7" s="116">
        <f t="shared" si="5"/>
        <v>12.915094880577385</v>
      </c>
      <c r="AV7" s="116">
        <f t="shared" si="5"/>
        <v>12.915094880577385</v>
      </c>
      <c r="AW7" s="116">
        <f t="shared" si="5"/>
        <v>12.915094880577385</v>
      </c>
      <c r="AX7" s="116">
        <f t="shared" si="5"/>
        <v>12.915094880577385</v>
      </c>
      <c r="AY7" s="116">
        <f t="shared" si="5"/>
        <v>12.915094880577385</v>
      </c>
      <c r="AZ7" s="116">
        <f t="shared" si="5"/>
        <v>12.915094880577385</v>
      </c>
      <c r="BA7" s="116">
        <f t="shared" si="5"/>
        <v>12.915094880577385</v>
      </c>
      <c r="BB7" s="116">
        <f t="shared" si="5"/>
        <v>12.915094880577385</v>
      </c>
      <c r="BC7" s="116">
        <f t="shared" si="5"/>
        <v>12.915094880577385</v>
      </c>
      <c r="BD7" s="116">
        <f t="shared" si="5"/>
        <v>12.915094880577385</v>
      </c>
      <c r="BE7" s="116">
        <f t="shared" si="5"/>
        <v>12.915094880577385</v>
      </c>
      <c r="BF7" s="116">
        <f t="shared" si="5"/>
        <v>12.915094880577385</v>
      </c>
      <c r="BG7" s="116">
        <f t="shared" si="5"/>
        <v>12.915094880577385</v>
      </c>
      <c r="BH7" s="116">
        <f t="shared" si="5"/>
        <v>12.915094880577385</v>
      </c>
      <c r="BI7" s="116">
        <f t="shared" si="5"/>
        <v>12.915094880577385</v>
      </c>
      <c r="BJ7" s="116">
        <f t="shared" si="5"/>
        <v>12.915094880577385</v>
      </c>
    </row>
    <row r="8" spans="1:62" s="12" customFormat="1" ht="19.5" customHeight="1" x14ac:dyDescent="0.3">
      <c r="A8" s="134" t="s">
        <v>240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123">
        <v>13</v>
      </c>
      <c r="M8" s="123">
        <v>13</v>
      </c>
      <c r="N8" s="123">
        <v>13</v>
      </c>
      <c r="O8" s="123">
        <v>13</v>
      </c>
      <c r="P8" s="123">
        <v>13</v>
      </c>
      <c r="Q8" s="125">
        <v>13</v>
      </c>
      <c r="R8" s="117">
        <v>13</v>
      </c>
      <c r="S8" s="116">
        <f t="shared" ref="S8:BJ8" si="6">R8</f>
        <v>13</v>
      </c>
      <c r="T8" s="116">
        <f t="shared" si="6"/>
        <v>13</v>
      </c>
      <c r="U8" s="116">
        <f t="shared" si="6"/>
        <v>13</v>
      </c>
      <c r="V8" s="116">
        <f t="shared" si="6"/>
        <v>13</v>
      </c>
      <c r="W8" s="116">
        <f t="shared" si="6"/>
        <v>13</v>
      </c>
      <c r="X8" s="116">
        <f t="shared" si="6"/>
        <v>13</v>
      </c>
      <c r="Y8" s="116">
        <f t="shared" si="6"/>
        <v>13</v>
      </c>
      <c r="Z8" s="116">
        <f t="shared" si="6"/>
        <v>13</v>
      </c>
      <c r="AA8" s="116">
        <f t="shared" si="6"/>
        <v>13</v>
      </c>
      <c r="AB8" s="116">
        <f t="shared" si="6"/>
        <v>13</v>
      </c>
      <c r="AC8" s="116">
        <f t="shared" si="6"/>
        <v>13</v>
      </c>
      <c r="AD8" s="116">
        <f t="shared" si="6"/>
        <v>13</v>
      </c>
      <c r="AE8" s="116">
        <f t="shared" si="6"/>
        <v>13</v>
      </c>
      <c r="AF8" s="116">
        <f t="shared" si="6"/>
        <v>13</v>
      </c>
      <c r="AG8" s="116">
        <f t="shared" si="6"/>
        <v>13</v>
      </c>
      <c r="AH8" s="116">
        <f t="shared" si="6"/>
        <v>13</v>
      </c>
      <c r="AI8" s="116">
        <f t="shared" si="6"/>
        <v>13</v>
      </c>
      <c r="AJ8" s="116">
        <f t="shared" si="6"/>
        <v>13</v>
      </c>
      <c r="AK8" s="116">
        <f t="shared" si="6"/>
        <v>13</v>
      </c>
      <c r="AL8" s="116">
        <f t="shared" si="6"/>
        <v>13</v>
      </c>
      <c r="AM8" s="116">
        <f t="shared" si="6"/>
        <v>13</v>
      </c>
      <c r="AN8" s="116">
        <f t="shared" si="6"/>
        <v>13</v>
      </c>
      <c r="AO8" s="116">
        <f t="shared" si="6"/>
        <v>13</v>
      </c>
      <c r="AP8" s="116">
        <f t="shared" si="6"/>
        <v>13</v>
      </c>
      <c r="AQ8" s="116">
        <f t="shared" si="6"/>
        <v>13</v>
      </c>
      <c r="AR8" s="116">
        <f t="shared" si="6"/>
        <v>13</v>
      </c>
      <c r="AS8" s="116">
        <f t="shared" si="6"/>
        <v>13</v>
      </c>
      <c r="AT8" s="116">
        <f t="shared" si="6"/>
        <v>13</v>
      </c>
      <c r="AU8" s="116">
        <f t="shared" si="6"/>
        <v>13</v>
      </c>
      <c r="AV8" s="116">
        <f t="shared" si="6"/>
        <v>13</v>
      </c>
      <c r="AW8" s="116">
        <f t="shared" si="6"/>
        <v>13</v>
      </c>
      <c r="AX8" s="116">
        <f t="shared" si="6"/>
        <v>13</v>
      </c>
      <c r="AY8" s="116">
        <f t="shared" si="6"/>
        <v>13</v>
      </c>
      <c r="AZ8" s="116">
        <f t="shared" si="6"/>
        <v>13</v>
      </c>
      <c r="BA8" s="116">
        <f t="shared" si="6"/>
        <v>13</v>
      </c>
      <c r="BB8" s="116">
        <f t="shared" si="6"/>
        <v>13</v>
      </c>
      <c r="BC8" s="116">
        <f t="shared" si="6"/>
        <v>13</v>
      </c>
      <c r="BD8" s="116">
        <f t="shared" si="6"/>
        <v>13</v>
      </c>
      <c r="BE8" s="116">
        <f t="shared" si="6"/>
        <v>13</v>
      </c>
      <c r="BF8" s="116">
        <f t="shared" si="6"/>
        <v>13</v>
      </c>
      <c r="BG8" s="116">
        <f t="shared" si="6"/>
        <v>13</v>
      </c>
      <c r="BH8" s="116">
        <f t="shared" si="6"/>
        <v>13</v>
      </c>
      <c r="BI8" s="116">
        <f t="shared" si="6"/>
        <v>13</v>
      </c>
      <c r="BJ8" s="116">
        <f t="shared" si="6"/>
        <v>13</v>
      </c>
    </row>
    <row r="9" spans="1:62" s="12" customFormat="1" ht="19.5" customHeight="1" x14ac:dyDescent="0.3">
      <c r="A9" s="134" t="s">
        <v>239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123">
        <v>13</v>
      </c>
      <c r="M9" s="123">
        <v>13</v>
      </c>
      <c r="N9" s="123">
        <v>13</v>
      </c>
      <c r="O9" s="123">
        <v>13</v>
      </c>
      <c r="P9" s="123">
        <v>13</v>
      </c>
      <c r="Q9" s="125">
        <v>13</v>
      </c>
      <c r="R9" s="117">
        <v>13</v>
      </c>
      <c r="S9" s="116">
        <f t="shared" ref="S9:BJ9" si="7">R9</f>
        <v>13</v>
      </c>
      <c r="T9" s="116">
        <f t="shared" si="7"/>
        <v>13</v>
      </c>
      <c r="U9" s="116">
        <f t="shared" si="7"/>
        <v>13</v>
      </c>
      <c r="V9" s="116">
        <f t="shared" si="7"/>
        <v>13</v>
      </c>
      <c r="W9" s="116">
        <f t="shared" si="7"/>
        <v>13</v>
      </c>
      <c r="X9" s="116">
        <f t="shared" si="7"/>
        <v>13</v>
      </c>
      <c r="Y9" s="116">
        <f t="shared" si="7"/>
        <v>13</v>
      </c>
      <c r="Z9" s="116">
        <f t="shared" si="7"/>
        <v>13</v>
      </c>
      <c r="AA9" s="116">
        <f t="shared" si="7"/>
        <v>13</v>
      </c>
      <c r="AB9" s="116">
        <f t="shared" si="7"/>
        <v>13</v>
      </c>
      <c r="AC9" s="116">
        <f t="shared" si="7"/>
        <v>13</v>
      </c>
      <c r="AD9" s="116">
        <f t="shared" si="7"/>
        <v>13</v>
      </c>
      <c r="AE9" s="116">
        <f t="shared" si="7"/>
        <v>13</v>
      </c>
      <c r="AF9" s="116">
        <f t="shared" si="7"/>
        <v>13</v>
      </c>
      <c r="AG9" s="116">
        <f t="shared" si="7"/>
        <v>13</v>
      </c>
      <c r="AH9" s="116">
        <f t="shared" si="7"/>
        <v>13</v>
      </c>
      <c r="AI9" s="116">
        <f t="shared" si="7"/>
        <v>13</v>
      </c>
      <c r="AJ9" s="116">
        <f t="shared" si="7"/>
        <v>13</v>
      </c>
      <c r="AK9" s="116">
        <f t="shared" si="7"/>
        <v>13</v>
      </c>
      <c r="AL9" s="116">
        <f t="shared" si="7"/>
        <v>13</v>
      </c>
      <c r="AM9" s="116">
        <f t="shared" si="7"/>
        <v>13</v>
      </c>
      <c r="AN9" s="116">
        <f t="shared" si="7"/>
        <v>13</v>
      </c>
      <c r="AO9" s="116">
        <f t="shared" si="7"/>
        <v>13</v>
      </c>
      <c r="AP9" s="116">
        <f t="shared" si="7"/>
        <v>13</v>
      </c>
      <c r="AQ9" s="116">
        <f t="shared" si="7"/>
        <v>13</v>
      </c>
      <c r="AR9" s="116">
        <f t="shared" si="7"/>
        <v>13</v>
      </c>
      <c r="AS9" s="116">
        <f t="shared" si="7"/>
        <v>13</v>
      </c>
      <c r="AT9" s="116">
        <f t="shared" si="7"/>
        <v>13</v>
      </c>
      <c r="AU9" s="116">
        <f t="shared" si="7"/>
        <v>13</v>
      </c>
      <c r="AV9" s="116">
        <f t="shared" si="7"/>
        <v>13</v>
      </c>
      <c r="AW9" s="116">
        <f t="shared" si="7"/>
        <v>13</v>
      </c>
      <c r="AX9" s="116">
        <f t="shared" si="7"/>
        <v>13</v>
      </c>
      <c r="AY9" s="116">
        <f t="shared" si="7"/>
        <v>13</v>
      </c>
      <c r="AZ9" s="116">
        <f t="shared" si="7"/>
        <v>13</v>
      </c>
      <c r="BA9" s="116">
        <f t="shared" si="7"/>
        <v>13</v>
      </c>
      <c r="BB9" s="116">
        <f t="shared" si="7"/>
        <v>13</v>
      </c>
      <c r="BC9" s="116">
        <f t="shared" si="7"/>
        <v>13</v>
      </c>
      <c r="BD9" s="116">
        <f t="shared" si="7"/>
        <v>13</v>
      </c>
      <c r="BE9" s="116">
        <f t="shared" si="7"/>
        <v>13</v>
      </c>
      <c r="BF9" s="116">
        <f t="shared" si="7"/>
        <v>13</v>
      </c>
      <c r="BG9" s="116">
        <f t="shared" si="7"/>
        <v>13</v>
      </c>
      <c r="BH9" s="116">
        <f t="shared" si="7"/>
        <v>13</v>
      </c>
      <c r="BI9" s="116">
        <f t="shared" si="7"/>
        <v>13</v>
      </c>
      <c r="BJ9" s="116">
        <f t="shared" si="7"/>
        <v>13</v>
      </c>
    </row>
    <row r="10" spans="1:62" s="12" customFormat="1" ht="19.5" customHeight="1" x14ac:dyDescent="0.3">
      <c r="A10" s="134" t="s">
        <v>238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123">
        <v>13</v>
      </c>
      <c r="M10" s="123">
        <v>13</v>
      </c>
      <c r="N10" s="123">
        <v>13</v>
      </c>
      <c r="O10" s="123">
        <v>13</v>
      </c>
      <c r="P10" s="123">
        <v>13</v>
      </c>
      <c r="Q10" s="125">
        <v>13</v>
      </c>
      <c r="R10" s="117">
        <v>13</v>
      </c>
      <c r="S10" s="116">
        <f t="shared" ref="S10:BJ10" si="8">R10</f>
        <v>13</v>
      </c>
      <c r="T10" s="116">
        <f t="shared" si="8"/>
        <v>13</v>
      </c>
      <c r="U10" s="116">
        <f t="shared" si="8"/>
        <v>13</v>
      </c>
      <c r="V10" s="116">
        <f t="shared" si="8"/>
        <v>13</v>
      </c>
      <c r="W10" s="116">
        <f t="shared" si="8"/>
        <v>13</v>
      </c>
      <c r="X10" s="116">
        <f t="shared" si="8"/>
        <v>13</v>
      </c>
      <c r="Y10" s="116">
        <f t="shared" si="8"/>
        <v>13</v>
      </c>
      <c r="Z10" s="116">
        <f t="shared" si="8"/>
        <v>13</v>
      </c>
      <c r="AA10" s="116">
        <f t="shared" si="8"/>
        <v>13</v>
      </c>
      <c r="AB10" s="116">
        <f t="shared" si="8"/>
        <v>13</v>
      </c>
      <c r="AC10" s="116">
        <f t="shared" si="8"/>
        <v>13</v>
      </c>
      <c r="AD10" s="116">
        <f t="shared" si="8"/>
        <v>13</v>
      </c>
      <c r="AE10" s="116">
        <f t="shared" si="8"/>
        <v>13</v>
      </c>
      <c r="AF10" s="116">
        <f t="shared" si="8"/>
        <v>13</v>
      </c>
      <c r="AG10" s="116">
        <f t="shared" si="8"/>
        <v>13</v>
      </c>
      <c r="AH10" s="116">
        <f t="shared" si="8"/>
        <v>13</v>
      </c>
      <c r="AI10" s="116">
        <f t="shared" si="8"/>
        <v>13</v>
      </c>
      <c r="AJ10" s="116">
        <f t="shared" si="8"/>
        <v>13</v>
      </c>
      <c r="AK10" s="116">
        <f t="shared" si="8"/>
        <v>13</v>
      </c>
      <c r="AL10" s="116">
        <f t="shared" si="8"/>
        <v>13</v>
      </c>
      <c r="AM10" s="116">
        <f t="shared" si="8"/>
        <v>13</v>
      </c>
      <c r="AN10" s="116">
        <f t="shared" si="8"/>
        <v>13</v>
      </c>
      <c r="AO10" s="116">
        <f t="shared" si="8"/>
        <v>13</v>
      </c>
      <c r="AP10" s="116">
        <f t="shared" si="8"/>
        <v>13</v>
      </c>
      <c r="AQ10" s="116">
        <f t="shared" si="8"/>
        <v>13</v>
      </c>
      <c r="AR10" s="116">
        <f t="shared" si="8"/>
        <v>13</v>
      </c>
      <c r="AS10" s="116">
        <f t="shared" si="8"/>
        <v>13</v>
      </c>
      <c r="AT10" s="116">
        <f t="shared" si="8"/>
        <v>13</v>
      </c>
      <c r="AU10" s="116">
        <f t="shared" si="8"/>
        <v>13</v>
      </c>
      <c r="AV10" s="116">
        <f t="shared" si="8"/>
        <v>13</v>
      </c>
      <c r="AW10" s="116">
        <f t="shared" si="8"/>
        <v>13</v>
      </c>
      <c r="AX10" s="116">
        <f t="shared" si="8"/>
        <v>13</v>
      </c>
      <c r="AY10" s="116">
        <f t="shared" si="8"/>
        <v>13</v>
      </c>
      <c r="AZ10" s="116">
        <f t="shared" si="8"/>
        <v>13</v>
      </c>
      <c r="BA10" s="116">
        <f t="shared" si="8"/>
        <v>13</v>
      </c>
      <c r="BB10" s="116">
        <f t="shared" si="8"/>
        <v>13</v>
      </c>
      <c r="BC10" s="116">
        <f t="shared" si="8"/>
        <v>13</v>
      </c>
      <c r="BD10" s="116">
        <f t="shared" si="8"/>
        <v>13</v>
      </c>
      <c r="BE10" s="116">
        <f t="shared" si="8"/>
        <v>13</v>
      </c>
      <c r="BF10" s="116">
        <f t="shared" si="8"/>
        <v>13</v>
      </c>
      <c r="BG10" s="116">
        <f t="shared" si="8"/>
        <v>13</v>
      </c>
      <c r="BH10" s="116">
        <f t="shared" si="8"/>
        <v>13</v>
      </c>
      <c r="BI10" s="116">
        <f t="shared" si="8"/>
        <v>13</v>
      </c>
      <c r="BJ10" s="116">
        <f t="shared" si="8"/>
        <v>13</v>
      </c>
    </row>
    <row r="11" spans="1:62" s="12" customFormat="1" ht="19.5" customHeight="1" x14ac:dyDescent="0.3">
      <c r="A11" s="134" t="s">
        <v>237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123">
        <v>13</v>
      </c>
      <c r="M11" s="123">
        <v>13</v>
      </c>
      <c r="N11" s="123">
        <v>13</v>
      </c>
      <c r="O11" s="123">
        <v>13</v>
      </c>
      <c r="P11" s="123">
        <v>13</v>
      </c>
      <c r="Q11" s="125">
        <v>13</v>
      </c>
      <c r="R11" s="117">
        <v>13</v>
      </c>
      <c r="S11" s="116">
        <f t="shared" ref="S11:BJ11" si="9">R11</f>
        <v>13</v>
      </c>
      <c r="T11" s="116">
        <f t="shared" si="9"/>
        <v>13</v>
      </c>
      <c r="U11" s="116">
        <f t="shared" si="9"/>
        <v>13</v>
      </c>
      <c r="V11" s="116">
        <f t="shared" si="9"/>
        <v>13</v>
      </c>
      <c r="W11" s="116">
        <f t="shared" si="9"/>
        <v>13</v>
      </c>
      <c r="X11" s="116">
        <f t="shared" si="9"/>
        <v>13</v>
      </c>
      <c r="Y11" s="116">
        <f t="shared" si="9"/>
        <v>13</v>
      </c>
      <c r="Z11" s="116">
        <f t="shared" si="9"/>
        <v>13</v>
      </c>
      <c r="AA11" s="116">
        <f t="shared" si="9"/>
        <v>13</v>
      </c>
      <c r="AB11" s="116">
        <f t="shared" si="9"/>
        <v>13</v>
      </c>
      <c r="AC11" s="116">
        <f t="shared" si="9"/>
        <v>13</v>
      </c>
      <c r="AD11" s="116">
        <f t="shared" si="9"/>
        <v>13</v>
      </c>
      <c r="AE11" s="116">
        <f t="shared" si="9"/>
        <v>13</v>
      </c>
      <c r="AF11" s="116">
        <f t="shared" si="9"/>
        <v>13</v>
      </c>
      <c r="AG11" s="116">
        <f t="shared" si="9"/>
        <v>13</v>
      </c>
      <c r="AH11" s="116">
        <f t="shared" si="9"/>
        <v>13</v>
      </c>
      <c r="AI11" s="116">
        <f t="shared" si="9"/>
        <v>13</v>
      </c>
      <c r="AJ11" s="116">
        <f t="shared" si="9"/>
        <v>13</v>
      </c>
      <c r="AK11" s="116">
        <f t="shared" si="9"/>
        <v>13</v>
      </c>
      <c r="AL11" s="116">
        <f t="shared" si="9"/>
        <v>13</v>
      </c>
      <c r="AM11" s="116">
        <f t="shared" si="9"/>
        <v>13</v>
      </c>
      <c r="AN11" s="116">
        <f t="shared" si="9"/>
        <v>13</v>
      </c>
      <c r="AO11" s="116">
        <f t="shared" si="9"/>
        <v>13</v>
      </c>
      <c r="AP11" s="116">
        <f t="shared" si="9"/>
        <v>13</v>
      </c>
      <c r="AQ11" s="116">
        <f t="shared" si="9"/>
        <v>13</v>
      </c>
      <c r="AR11" s="116">
        <f t="shared" si="9"/>
        <v>13</v>
      </c>
      <c r="AS11" s="116">
        <f t="shared" si="9"/>
        <v>13</v>
      </c>
      <c r="AT11" s="116">
        <f t="shared" si="9"/>
        <v>13</v>
      </c>
      <c r="AU11" s="116">
        <f t="shared" si="9"/>
        <v>13</v>
      </c>
      <c r="AV11" s="116">
        <f t="shared" si="9"/>
        <v>13</v>
      </c>
      <c r="AW11" s="116">
        <f t="shared" si="9"/>
        <v>13</v>
      </c>
      <c r="AX11" s="116">
        <f t="shared" si="9"/>
        <v>13</v>
      </c>
      <c r="AY11" s="116">
        <f t="shared" si="9"/>
        <v>13</v>
      </c>
      <c r="AZ11" s="116">
        <f t="shared" si="9"/>
        <v>13</v>
      </c>
      <c r="BA11" s="116">
        <f t="shared" si="9"/>
        <v>13</v>
      </c>
      <c r="BB11" s="116">
        <f t="shared" si="9"/>
        <v>13</v>
      </c>
      <c r="BC11" s="116">
        <f t="shared" si="9"/>
        <v>13</v>
      </c>
      <c r="BD11" s="116">
        <f t="shared" si="9"/>
        <v>13</v>
      </c>
      <c r="BE11" s="116">
        <f t="shared" si="9"/>
        <v>13</v>
      </c>
      <c r="BF11" s="116">
        <f t="shared" si="9"/>
        <v>13</v>
      </c>
      <c r="BG11" s="116">
        <f t="shared" si="9"/>
        <v>13</v>
      </c>
      <c r="BH11" s="116">
        <f t="shared" si="9"/>
        <v>13</v>
      </c>
      <c r="BI11" s="116">
        <f t="shared" si="9"/>
        <v>13</v>
      </c>
      <c r="BJ11" s="116">
        <f t="shared" si="9"/>
        <v>13</v>
      </c>
    </row>
    <row r="12" spans="1:62" s="12" customFormat="1" ht="19.5" customHeight="1" x14ac:dyDescent="0.3">
      <c r="A12" s="134" t="s">
        <v>236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123">
        <v>13</v>
      </c>
      <c r="M12" s="123">
        <v>13</v>
      </c>
      <c r="N12" s="123">
        <v>13</v>
      </c>
      <c r="O12" s="123">
        <v>13</v>
      </c>
      <c r="P12" s="123">
        <v>13</v>
      </c>
      <c r="Q12" s="125">
        <v>13</v>
      </c>
      <c r="R12" s="117">
        <v>13</v>
      </c>
      <c r="S12" s="116">
        <f t="shared" ref="S12:BJ12" si="10">R12</f>
        <v>13</v>
      </c>
      <c r="T12" s="116">
        <f t="shared" si="10"/>
        <v>13</v>
      </c>
      <c r="U12" s="116">
        <f t="shared" si="10"/>
        <v>13</v>
      </c>
      <c r="V12" s="116">
        <f t="shared" si="10"/>
        <v>13</v>
      </c>
      <c r="W12" s="116">
        <f t="shared" si="10"/>
        <v>13</v>
      </c>
      <c r="X12" s="116">
        <f t="shared" si="10"/>
        <v>13</v>
      </c>
      <c r="Y12" s="116">
        <f t="shared" si="10"/>
        <v>13</v>
      </c>
      <c r="Z12" s="116">
        <f t="shared" si="10"/>
        <v>13</v>
      </c>
      <c r="AA12" s="116">
        <f t="shared" si="10"/>
        <v>13</v>
      </c>
      <c r="AB12" s="116">
        <f t="shared" si="10"/>
        <v>13</v>
      </c>
      <c r="AC12" s="116">
        <f t="shared" si="10"/>
        <v>13</v>
      </c>
      <c r="AD12" s="116">
        <f t="shared" si="10"/>
        <v>13</v>
      </c>
      <c r="AE12" s="116">
        <f t="shared" si="10"/>
        <v>13</v>
      </c>
      <c r="AF12" s="116">
        <f t="shared" si="10"/>
        <v>13</v>
      </c>
      <c r="AG12" s="116">
        <f t="shared" si="10"/>
        <v>13</v>
      </c>
      <c r="AH12" s="116">
        <f t="shared" si="10"/>
        <v>13</v>
      </c>
      <c r="AI12" s="116">
        <f t="shared" si="10"/>
        <v>13</v>
      </c>
      <c r="AJ12" s="116">
        <f t="shared" si="10"/>
        <v>13</v>
      </c>
      <c r="AK12" s="116">
        <f t="shared" si="10"/>
        <v>13</v>
      </c>
      <c r="AL12" s="116">
        <f t="shared" si="10"/>
        <v>13</v>
      </c>
      <c r="AM12" s="116">
        <f t="shared" si="10"/>
        <v>13</v>
      </c>
      <c r="AN12" s="116">
        <f t="shared" si="10"/>
        <v>13</v>
      </c>
      <c r="AO12" s="116">
        <f t="shared" si="10"/>
        <v>13</v>
      </c>
      <c r="AP12" s="116">
        <f t="shared" si="10"/>
        <v>13</v>
      </c>
      <c r="AQ12" s="116">
        <f t="shared" si="10"/>
        <v>13</v>
      </c>
      <c r="AR12" s="116">
        <f t="shared" si="10"/>
        <v>13</v>
      </c>
      <c r="AS12" s="116">
        <f t="shared" si="10"/>
        <v>13</v>
      </c>
      <c r="AT12" s="116">
        <f t="shared" si="10"/>
        <v>13</v>
      </c>
      <c r="AU12" s="116">
        <f t="shared" si="10"/>
        <v>13</v>
      </c>
      <c r="AV12" s="116">
        <f t="shared" si="10"/>
        <v>13</v>
      </c>
      <c r="AW12" s="116">
        <f t="shared" si="10"/>
        <v>13</v>
      </c>
      <c r="AX12" s="116">
        <f t="shared" si="10"/>
        <v>13</v>
      </c>
      <c r="AY12" s="116">
        <f t="shared" si="10"/>
        <v>13</v>
      </c>
      <c r="AZ12" s="116">
        <f t="shared" si="10"/>
        <v>13</v>
      </c>
      <c r="BA12" s="116">
        <f t="shared" si="10"/>
        <v>13</v>
      </c>
      <c r="BB12" s="116">
        <f t="shared" si="10"/>
        <v>13</v>
      </c>
      <c r="BC12" s="116">
        <f t="shared" si="10"/>
        <v>13</v>
      </c>
      <c r="BD12" s="116">
        <f t="shared" si="10"/>
        <v>13</v>
      </c>
      <c r="BE12" s="116">
        <f t="shared" si="10"/>
        <v>13</v>
      </c>
      <c r="BF12" s="116">
        <f t="shared" si="10"/>
        <v>13</v>
      </c>
      <c r="BG12" s="116">
        <f t="shared" si="10"/>
        <v>13</v>
      </c>
      <c r="BH12" s="116">
        <f t="shared" si="10"/>
        <v>13</v>
      </c>
      <c r="BI12" s="116">
        <f t="shared" si="10"/>
        <v>13</v>
      </c>
      <c r="BJ12" s="116">
        <f t="shared" si="10"/>
        <v>13</v>
      </c>
    </row>
    <row r="13" spans="1:62" s="12" customFormat="1" ht="19.5" customHeight="1" x14ac:dyDescent="0.3">
      <c r="A13" s="134" t="s">
        <v>235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123">
        <v>13</v>
      </c>
      <c r="M13" s="123">
        <v>13</v>
      </c>
      <c r="N13" s="123">
        <v>13</v>
      </c>
      <c r="O13" s="123">
        <v>13</v>
      </c>
      <c r="P13" s="123">
        <v>13</v>
      </c>
      <c r="Q13" s="125">
        <v>13</v>
      </c>
      <c r="R13" s="117">
        <v>13</v>
      </c>
      <c r="S13" s="116">
        <f t="shared" ref="S13:BJ13" si="11">R13</f>
        <v>13</v>
      </c>
      <c r="T13" s="116">
        <f t="shared" si="11"/>
        <v>13</v>
      </c>
      <c r="U13" s="116">
        <f t="shared" si="11"/>
        <v>13</v>
      </c>
      <c r="V13" s="116">
        <f t="shared" si="11"/>
        <v>13</v>
      </c>
      <c r="W13" s="116">
        <f t="shared" si="11"/>
        <v>13</v>
      </c>
      <c r="X13" s="116">
        <f t="shared" si="11"/>
        <v>13</v>
      </c>
      <c r="Y13" s="116">
        <f t="shared" si="11"/>
        <v>13</v>
      </c>
      <c r="Z13" s="116">
        <f t="shared" si="11"/>
        <v>13</v>
      </c>
      <c r="AA13" s="116">
        <f t="shared" si="11"/>
        <v>13</v>
      </c>
      <c r="AB13" s="116">
        <f t="shared" si="11"/>
        <v>13</v>
      </c>
      <c r="AC13" s="116">
        <f t="shared" si="11"/>
        <v>13</v>
      </c>
      <c r="AD13" s="116">
        <f t="shared" si="11"/>
        <v>13</v>
      </c>
      <c r="AE13" s="116">
        <f t="shared" si="11"/>
        <v>13</v>
      </c>
      <c r="AF13" s="116">
        <f t="shared" si="11"/>
        <v>13</v>
      </c>
      <c r="AG13" s="116">
        <f t="shared" si="11"/>
        <v>13</v>
      </c>
      <c r="AH13" s="116">
        <f t="shared" si="11"/>
        <v>13</v>
      </c>
      <c r="AI13" s="116">
        <f t="shared" si="11"/>
        <v>13</v>
      </c>
      <c r="AJ13" s="116">
        <f t="shared" si="11"/>
        <v>13</v>
      </c>
      <c r="AK13" s="116">
        <f t="shared" si="11"/>
        <v>13</v>
      </c>
      <c r="AL13" s="116">
        <f t="shared" si="11"/>
        <v>13</v>
      </c>
      <c r="AM13" s="116">
        <f t="shared" si="11"/>
        <v>13</v>
      </c>
      <c r="AN13" s="116">
        <f t="shared" si="11"/>
        <v>13</v>
      </c>
      <c r="AO13" s="116">
        <f t="shared" si="11"/>
        <v>13</v>
      </c>
      <c r="AP13" s="116">
        <f t="shared" si="11"/>
        <v>13</v>
      </c>
      <c r="AQ13" s="116">
        <f t="shared" si="11"/>
        <v>13</v>
      </c>
      <c r="AR13" s="116">
        <f t="shared" si="11"/>
        <v>13</v>
      </c>
      <c r="AS13" s="116">
        <f t="shared" si="11"/>
        <v>13</v>
      </c>
      <c r="AT13" s="116">
        <f t="shared" si="11"/>
        <v>13</v>
      </c>
      <c r="AU13" s="116">
        <f t="shared" si="11"/>
        <v>13</v>
      </c>
      <c r="AV13" s="116">
        <f t="shared" si="11"/>
        <v>13</v>
      </c>
      <c r="AW13" s="116">
        <f t="shared" si="11"/>
        <v>13</v>
      </c>
      <c r="AX13" s="116">
        <f t="shared" si="11"/>
        <v>13</v>
      </c>
      <c r="AY13" s="116">
        <f t="shared" si="11"/>
        <v>13</v>
      </c>
      <c r="AZ13" s="116">
        <f t="shared" si="11"/>
        <v>13</v>
      </c>
      <c r="BA13" s="116">
        <f t="shared" si="11"/>
        <v>13</v>
      </c>
      <c r="BB13" s="116">
        <f t="shared" si="11"/>
        <v>13</v>
      </c>
      <c r="BC13" s="116">
        <f t="shared" si="11"/>
        <v>13</v>
      </c>
      <c r="BD13" s="116">
        <f t="shared" si="11"/>
        <v>13</v>
      </c>
      <c r="BE13" s="116">
        <f t="shared" si="11"/>
        <v>13</v>
      </c>
      <c r="BF13" s="116">
        <f t="shared" si="11"/>
        <v>13</v>
      </c>
      <c r="BG13" s="116">
        <f t="shared" si="11"/>
        <v>13</v>
      </c>
      <c r="BH13" s="116">
        <f t="shared" si="11"/>
        <v>13</v>
      </c>
      <c r="BI13" s="116">
        <f t="shared" si="11"/>
        <v>13</v>
      </c>
      <c r="BJ13" s="116">
        <f t="shared" si="11"/>
        <v>13</v>
      </c>
    </row>
    <row r="14" spans="1:62" s="12" customFormat="1" ht="19.5" customHeight="1" x14ac:dyDescent="0.3">
      <c r="A14" s="134" t="s">
        <v>234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123">
        <v>13</v>
      </c>
      <c r="M14" s="123">
        <v>13</v>
      </c>
      <c r="N14" s="123">
        <v>13</v>
      </c>
      <c r="O14" s="123">
        <v>13</v>
      </c>
      <c r="P14" s="123">
        <v>13</v>
      </c>
      <c r="Q14" s="125">
        <v>13.091302662739727</v>
      </c>
      <c r="R14" s="117">
        <v>12.955069879657891</v>
      </c>
      <c r="S14" s="116">
        <f t="shared" ref="S14:BJ14" si="12">R14</f>
        <v>12.955069879657891</v>
      </c>
      <c r="T14" s="116">
        <f t="shared" si="12"/>
        <v>12.955069879657891</v>
      </c>
      <c r="U14" s="116">
        <f t="shared" si="12"/>
        <v>12.955069879657891</v>
      </c>
      <c r="V14" s="116">
        <f t="shared" si="12"/>
        <v>12.955069879657891</v>
      </c>
      <c r="W14" s="116">
        <f t="shared" si="12"/>
        <v>12.955069879657891</v>
      </c>
      <c r="X14" s="116">
        <f t="shared" si="12"/>
        <v>12.955069879657891</v>
      </c>
      <c r="Y14" s="116">
        <f t="shared" si="12"/>
        <v>12.955069879657891</v>
      </c>
      <c r="Z14" s="116">
        <f t="shared" si="12"/>
        <v>12.955069879657891</v>
      </c>
      <c r="AA14" s="116">
        <f t="shared" si="12"/>
        <v>12.955069879657891</v>
      </c>
      <c r="AB14" s="116">
        <f t="shared" si="12"/>
        <v>12.955069879657891</v>
      </c>
      <c r="AC14" s="116">
        <f t="shared" si="12"/>
        <v>12.955069879657891</v>
      </c>
      <c r="AD14" s="116">
        <f t="shared" si="12"/>
        <v>12.955069879657891</v>
      </c>
      <c r="AE14" s="116">
        <f t="shared" si="12"/>
        <v>12.955069879657891</v>
      </c>
      <c r="AF14" s="116">
        <f t="shared" si="12"/>
        <v>12.955069879657891</v>
      </c>
      <c r="AG14" s="116">
        <f t="shared" si="12"/>
        <v>12.955069879657891</v>
      </c>
      <c r="AH14" s="116">
        <f t="shared" si="12"/>
        <v>12.955069879657891</v>
      </c>
      <c r="AI14" s="116">
        <f t="shared" si="12"/>
        <v>12.955069879657891</v>
      </c>
      <c r="AJ14" s="116">
        <f t="shared" si="12"/>
        <v>12.955069879657891</v>
      </c>
      <c r="AK14" s="116">
        <f t="shared" si="12"/>
        <v>12.955069879657891</v>
      </c>
      <c r="AL14" s="116">
        <f t="shared" si="12"/>
        <v>12.955069879657891</v>
      </c>
      <c r="AM14" s="116">
        <f t="shared" si="12"/>
        <v>12.955069879657891</v>
      </c>
      <c r="AN14" s="116">
        <f t="shared" si="12"/>
        <v>12.955069879657891</v>
      </c>
      <c r="AO14" s="116">
        <f t="shared" si="12"/>
        <v>12.955069879657891</v>
      </c>
      <c r="AP14" s="116">
        <f t="shared" si="12"/>
        <v>12.955069879657891</v>
      </c>
      <c r="AQ14" s="116">
        <f t="shared" si="12"/>
        <v>12.955069879657891</v>
      </c>
      <c r="AR14" s="116">
        <f t="shared" si="12"/>
        <v>12.955069879657891</v>
      </c>
      <c r="AS14" s="116">
        <f t="shared" si="12"/>
        <v>12.955069879657891</v>
      </c>
      <c r="AT14" s="116">
        <f t="shared" si="12"/>
        <v>12.955069879657891</v>
      </c>
      <c r="AU14" s="116">
        <f t="shared" si="12"/>
        <v>12.955069879657891</v>
      </c>
      <c r="AV14" s="116">
        <f t="shared" si="12"/>
        <v>12.955069879657891</v>
      </c>
      <c r="AW14" s="116">
        <f t="shared" si="12"/>
        <v>12.955069879657891</v>
      </c>
      <c r="AX14" s="116">
        <f t="shared" si="12"/>
        <v>12.955069879657891</v>
      </c>
      <c r="AY14" s="116">
        <f t="shared" si="12"/>
        <v>12.955069879657891</v>
      </c>
      <c r="AZ14" s="116">
        <f t="shared" si="12"/>
        <v>12.955069879657891</v>
      </c>
      <c r="BA14" s="116">
        <f t="shared" si="12"/>
        <v>12.955069879657891</v>
      </c>
      <c r="BB14" s="116">
        <f t="shared" si="12"/>
        <v>12.955069879657891</v>
      </c>
      <c r="BC14" s="116">
        <f t="shared" si="12"/>
        <v>12.955069879657891</v>
      </c>
      <c r="BD14" s="116">
        <f t="shared" si="12"/>
        <v>12.955069879657891</v>
      </c>
      <c r="BE14" s="116">
        <f t="shared" si="12"/>
        <v>12.955069879657891</v>
      </c>
      <c r="BF14" s="116">
        <f t="shared" si="12"/>
        <v>12.955069879657891</v>
      </c>
      <c r="BG14" s="116">
        <f t="shared" si="12"/>
        <v>12.955069879657891</v>
      </c>
      <c r="BH14" s="116">
        <f t="shared" si="12"/>
        <v>12.955069879657891</v>
      </c>
      <c r="BI14" s="116">
        <f t="shared" si="12"/>
        <v>12.955069879657891</v>
      </c>
      <c r="BJ14" s="116">
        <f t="shared" si="12"/>
        <v>12.955069879657891</v>
      </c>
    </row>
    <row r="15" spans="1:62" s="12" customFormat="1" ht="19.5" customHeight="1" x14ac:dyDescent="0.3">
      <c r="A15" s="134" t="s">
        <v>233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123">
        <v>13</v>
      </c>
      <c r="M15" s="123">
        <v>13</v>
      </c>
      <c r="N15" s="123">
        <v>13</v>
      </c>
      <c r="O15" s="123">
        <v>13</v>
      </c>
      <c r="P15" s="123">
        <v>13</v>
      </c>
      <c r="Q15" s="125">
        <v>13.091302662739727</v>
      </c>
      <c r="R15" s="117">
        <v>12.955069879657891</v>
      </c>
      <c r="S15" s="116">
        <f t="shared" ref="S15:BJ15" si="13">R15</f>
        <v>12.955069879657891</v>
      </c>
      <c r="T15" s="116">
        <f t="shared" si="13"/>
        <v>12.955069879657891</v>
      </c>
      <c r="U15" s="116">
        <f t="shared" si="13"/>
        <v>12.955069879657891</v>
      </c>
      <c r="V15" s="116">
        <f t="shared" si="13"/>
        <v>12.955069879657891</v>
      </c>
      <c r="W15" s="116">
        <f t="shared" si="13"/>
        <v>12.955069879657891</v>
      </c>
      <c r="X15" s="116">
        <f t="shared" si="13"/>
        <v>12.955069879657891</v>
      </c>
      <c r="Y15" s="116">
        <f t="shared" si="13"/>
        <v>12.955069879657891</v>
      </c>
      <c r="Z15" s="116">
        <f t="shared" si="13"/>
        <v>12.955069879657891</v>
      </c>
      <c r="AA15" s="116">
        <f t="shared" si="13"/>
        <v>12.955069879657891</v>
      </c>
      <c r="AB15" s="116">
        <f t="shared" si="13"/>
        <v>12.955069879657891</v>
      </c>
      <c r="AC15" s="116">
        <f t="shared" si="13"/>
        <v>12.955069879657891</v>
      </c>
      <c r="AD15" s="116">
        <f t="shared" si="13"/>
        <v>12.955069879657891</v>
      </c>
      <c r="AE15" s="116">
        <f t="shared" si="13"/>
        <v>12.955069879657891</v>
      </c>
      <c r="AF15" s="116">
        <f t="shared" si="13"/>
        <v>12.955069879657891</v>
      </c>
      <c r="AG15" s="116">
        <f t="shared" si="13"/>
        <v>12.955069879657891</v>
      </c>
      <c r="AH15" s="116">
        <f t="shared" si="13"/>
        <v>12.955069879657891</v>
      </c>
      <c r="AI15" s="116">
        <f t="shared" si="13"/>
        <v>12.955069879657891</v>
      </c>
      <c r="AJ15" s="116">
        <f t="shared" si="13"/>
        <v>12.955069879657891</v>
      </c>
      <c r="AK15" s="116">
        <f t="shared" si="13"/>
        <v>12.955069879657891</v>
      </c>
      <c r="AL15" s="116">
        <f t="shared" si="13"/>
        <v>12.955069879657891</v>
      </c>
      <c r="AM15" s="116">
        <f t="shared" si="13"/>
        <v>12.955069879657891</v>
      </c>
      <c r="AN15" s="116">
        <f t="shared" si="13"/>
        <v>12.955069879657891</v>
      </c>
      <c r="AO15" s="116">
        <f t="shared" si="13"/>
        <v>12.955069879657891</v>
      </c>
      <c r="AP15" s="116">
        <f t="shared" si="13"/>
        <v>12.955069879657891</v>
      </c>
      <c r="AQ15" s="116">
        <f t="shared" si="13"/>
        <v>12.955069879657891</v>
      </c>
      <c r="AR15" s="116">
        <f t="shared" si="13"/>
        <v>12.955069879657891</v>
      </c>
      <c r="AS15" s="116">
        <f t="shared" si="13"/>
        <v>12.955069879657891</v>
      </c>
      <c r="AT15" s="116">
        <f t="shared" si="13"/>
        <v>12.955069879657891</v>
      </c>
      <c r="AU15" s="116">
        <f t="shared" si="13"/>
        <v>12.955069879657891</v>
      </c>
      <c r="AV15" s="116">
        <f t="shared" si="13"/>
        <v>12.955069879657891</v>
      </c>
      <c r="AW15" s="116">
        <f t="shared" si="13"/>
        <v>12.955069879657891</v>
      </c>
      <c r="AX15" s="116">
        <f t="shared" si="13"/>
        <v>12.955069879657891</v>
      </c>
      <c r="AY15" s="116">
        <f t="shared" si="13"/>
        <v>12.955069879657891</v>
      </c>
      <c r="AZ15" s="116">
        <f t="shared" si="13"/>
        <v>12.955069879657891</v>
      </c>
      <c r="BA15" s="116">
        <f t="shared" si="13"/>
        <v>12.955069879657891</v>
      </c>
      <c r="BB15" s="116">
        <f t="shared" si="13"/>
        <v>12.955069879657891</v>
      </c>
      <c r="BC15" s="116">
        <f t="shared" si="13"/>
        <v>12.955069879657891</v>
      </c>
      <c r="BD15" s="116">
        <f t="shared" si="13"/>
        <v>12.955069879657891</v>
      </c>
      <c r="BE15" s="116">
        <f t="shared" si="13"/>
        <v>12.955069879657891</v>
      </c>
      <c r="BF15" s="116">
        <f t="shared" si="13"/>
        <v>12.955069879657891</v>
      </c>
      <c r="BG15" s="116">
        <f t="shared" si="13"/>
        <v>12.955069879657891</v>
      </c>
      <c r="BH15" s="116">
        <f t="shared" si="13"/>
        <v>12.955069879657891</v>
      </c>
      <c r="BI15" s="116">
        <f t="shared" si="13"/>
        <v>12.955069879657891</v>
      </c>
      <c r="BJ15" s="116">
        <f t="shared" si="13"/>
        <v>12.955069879657891</v>
      </c>
    </row>
    <row r="16" spans="1:62" s="12" customFormat="1" ht="19.5" customHeight="1" x14ac:dyDescent="0.3">
      <c r="A16" s="134" t="s">
        <v>232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123">
        <v>13</v>
      </c>
      <c r="M16" s="123">
        <v>13</v>
      </c>
      <c r="N16" s="123">
        <v>13</v>
      </c>
      <c r="O16" s="123">
        <v>13</v>
      </c>
      <c r="P16" s="123">
        <v>12</v>
      </c>
      <c r="Q16" s="125">
        <v>11.832516845870394</v>
      </c>
      <c r="R16" s="117">
        <v>13.315900881244218</v>
      </c>
      <c r="S16" s="116">
        <f t="shared" ref="S16:BJ16" si="14">R16</f>
        <v>13.315900881244218</v>
      </c>
      <c r="T16" s="116">
        <f t="shared" si="14"/>
        <v>13.315900881244218</v>
      </c>
      <c r="U16" s="116">
        <f t="shared" si="14"/>
        <v>13.315900881244218</v>
      </c>
      <c r="V16" s="116">
        <f t="shared" si="14"/>
        <v>13.315900881244218</v>
      </c>
      <c r="W16" s="116">
        <f t="shared" si="14"/>
        <v>13.315900881244218</v>
      </c>
      <c r="X16" s="116">
        <f t="shared" si="14"/>
        <v>13.315900881244218</v>
      </c>
      <c r="Y16" s="116">
        <f t="shared" si="14"/>
        <v>13.315900881244218</v>
      </c>
      <c r="Z16" s="116">
        <f t="shared" si="14"/>
        <v>13.315900881244218</v>
      </c>
      <c r="AA16" s="116">
        <f t="shared" si="14"/>
        <v>13.315900881244218</v>
      </c>
      <c r="AB16" s="116">
        <f t="shared" si="14"/>
        <v>13.315900881244218</v>
      </c>
      <c r="AC16" s="116">
        <f t="shared" si="14"/>
        <v>13.315900881244218</v>
      </c>
      <c r="AD16" s="116">
        <f t="shared" si="14"/>
        <v>13.315900881244218</v>
      </c>
      <c r="AE16" s="116">
        <f t="shared" si="14"/>
        <v>13.315900881244218</v>
      </c>
      <c r="AF16" s="116">
        <f t="shared" si="14"/>
        <v>13.315900881244218</v>
      </c>
      <c r="AG16" s="116">
        <f t="shared" si="14"/>
        <v>13.315900881244218</v>
      </c>
      <c r="AH16" s="116">
        <f t="shared" si="14"/>
        <v>13.315900881244218</v>
      </c>
      <c r="AI16" s="116">
        <f t="shared" si="14"/>
        <v>13.315900881244218</v>
      </c>
      <c r="AJ16" s="116">
        <f t="shared" si="14"/>
        <v>13.315900881244218</v>
      </c>
      <c r="AK16" s="116">
        <f t="shared" si="14"/>
        <v>13.315900881244218</v>
      </c>
      <c r="AL16" s="116">
        <f t="shared" si="14"/>
        <v>13.315900881244218</v>
      </c>
      <c r="AM16" s="116">
        <f t="shared" si="14"/>
        <v>13.315900881244218</v>
      </c>
      <c r="AN16" s="116">
        <f t="shared" si="14"/>
        <v>13.315900881244218</v>
      </c>
      <c r="AO16" s="116">
        <f t="shared" si="14"/>
        <v>13.315900881244218</v>
      </c>
      <c r="AP16" s="116">
        <f t="shared" si="14"/>
        <v>13.315900881244218</v>
      </c>
      <c r="AQ16" s="116">
        <f t="shared" si="14"/>
        <v>13.315900881244218</v>
      </c>
      <c r="AR16" s="116">
        <f t="shared" si="14"/>
        <v>13.315900881244218</v>
      </c>
      <c r="AS16" s="116">
        <f t="shared" si="14"/>
        <v>13.315900881244218</v>
      </c>
      <c r="AT16" s="116">
        <f t="shared" si="14"/>
        <v>13.315900881244218</v>
      </c>
      <c r="AU16" s="116">
        <f t="shared" si="14"/>
        <v>13.315900881244218</v>
      </c>
      <c r="AV16" s="116">
        <f t="shared" si="14"/>
        <v>13.315900881244218</v>
      </c>
      <c r="AW16" s="116">
        <f t="shared" si="14"/>
        <v>13.315900881244218</v>
      </c>
      <c r="AX16" s="116">
        <f t="shared" si="14"/>
        <v>13.315900881244218</v>
      </c>
      <c r="AY16" s="116">
        <f t="shared" si="14"/>
        <v>13.315900881244218</v>
      </c>
      <c r="AZ16" s="116">
        <f t="shared" si="14"/>
        <v>13.315900881244218</v>
      </c>
      <c r="BA16" s="116">
        <f t="shared" si="14"/>
        <v>13.315900881244218</v>
      </c>
      <c r="BB16" s="116">
        <f t="shared" si="14"/>
        <v>13.315900881244218</v>
      </c>
      <c r="BC16" s="116">
        <f t="shared" si="14"/>
        <v>13.315900881244218</v>
      </c>
      <c r="BD16" s="116">
        <f t="shared" si="14"/>
        <v>13.315900881244218</v>
      </c>
      <c r="BE16" s="116">
        <f t="shared" si="14"/>
        <v>13.315900881244218</v>
      </c>
      <c r="BF16" s="116">
        <f t="shared" si="14"/>
        <v>13.315900881244218</v>
      </c>
      <c r="BG16" s="116">
        <f t="shared" si="14"/>
        <v>13.315900881244218</v>
      </c>
      <c r="BH16" s="116">
        <f t="shared" si="14"/>
        <v>13.315900881244218</v>
      </c>
      <c r="BI16" s="116">
        <f t="shared" si="14"/>
        <v>13.315900881244218</v>
      </c>
      <c r="BJ16" s="116">
        <f t="shared" si="14"/>
        <v>13.315900881244218</v>
      </c>
    </row>
    <row r="17" spans="1:62" s="12" customFormat="1" ht="19.5" customHeight="1" x14ac:dyDescent="0.3">
      <c r="A17" s="134" t="s">
        <v>231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123">
        <v>13</v>
      </c>
      <c r="M17" s="123">
        <v>13</v>
      </c>
      <c r="N17" s="123">
        <v>13</v>
      </c>
      <c r="O17" s="123">
        <v>13</v>
      </c>
      <c r="P17" s="123">
        <v>12</v>
      </c>
      <c r="Q17" s="125">
        <v>11.832516845870394</v>
      </c>
      <c r="R17" s="117">
        <v>13.315900881244218</v>
      </c>
      <c r="S17" s="116">
        <f t="shared" ref="S17:BJ17" si="15">R17</f>
        <v>13.315900881244218</v>
      </c>
      <c r="T17" s="116">
        <f t="shared" si="15"/>
        <v>13.315900881244218</v>
      </c>
      <c r="U17" s="116">
        <f t="shared" si="15"/>
        <v>13.315900881244218</v>
      </c>
      <c r="V17" s="116">
        <f t="shared" si="15"/>
        <v>13.315900881244218</v>
      </c>
      <c r="W17" s="116">
        <f t="shared" si="15"/>
        <v>13.315900881244218</v>
      </c>
      <c r="X17" s="116">
        <f t="shared" si="15"/>
        <v>13.315900881244218</v>
      </c>
      <c r="Y17" s="116">
        <f t="shared" si="15"/>
        <v>13.315900881244218</v>
      </c>
      <c r="Z17" s="116">
        <f t="shared" si="15"/>
        <v>13.315900881244218</v>
      </c>
      <c r="AA17" s="116">
        <f t="shared" si="15"/>
        <v>13.315900881244218</v>
      </c>
      <c r="AB17" s="116">
        <f t="shared" si="15"/>
        <v>13.315900881244218</v>
      </c>
      <c r="AC17" s="116">
        <f t="shared" si="15"/>
        <v>13.315900881244218</v>
      </c>
      <c r="AD17" s="116">
        <f t="shared" si="15"/>
        <v>13.315900881244218</v>
      </c>
      <c r="AE17" s="116">
        <f t="shared" si="15"/>
        <v>13.315900881244218</v>
      </c>
      <c r="AF17" s="116">
        <f t="shared" si="15"/>
        <v>13.315900881244218</v>
      </c>
      <c r="AG17" s="116">
        <f t="shared" si="15"/>
        <v>13.315900881244218</v>
      </c>
      <c r="AH17" s="116">
        <f t="shared" si="15"/>
        <v>13.315900881244218</v>
      </c>
      <c r="AI17" s="116">
        <f t="shared" si="15"/>
        <v>13.315900881244218</v>
      </c>
      <c r="AJ17" s="116">
        <f t="shared" si="15"/>
        <v>13.315900881244218</v>
      </c>
      <c r="AK17" s="116">
        <f t="shared" si="15"/>
        <v>13.315900881244218</v>
      </c>
      <c r="AL17" s="116">
        <f t="shared" si="15"/>
        <v>13.315900881244218</v>
      </c>
      <c r="AM17" s="116">
        <f t="shared" si="15"/>
        <v>13.315900881244218</v>
      </c>
      <c r="AN17" s="116">
        <f t="shared" si="15"/>
        <v>13.315900881244218</v>
      </c>
      <c r="AO17" s="116">
        <f t="shared" si="15"/>
        <v>13.315900881244218</v>
      </c>
      <c r="AP17" s="116">
        <f t="shared" si="15"/>
        <v>13.315900881244218</v>
      </c>
      <c r="AQ17" s="116">
        <f t="shared" si="15"/>
        <v>13.315900881244218</v>
      </c>
      <c r="AR17" s="116">
        <f t="shared" si="15"/>
        <v>13.315900881244218</v>
      </c>
      <c r="AS17" s="116">
        <f t="shared" si="15"/>
        <v>13.315900881244218</v>
      </c>
      <c r="AT17" s="116">
        <f t="shared" si="15"/>
        <v>13.315900881244218</v>
      </c>
      <c r="AU17" s="116">
        <f t="shared" si="15"/>
        <v>13.315900881244218</v>
      </c>
      <c r="AV17" s="116">
        <f t="shared" si="15"/>
        <v>13.315900881244218</v>
      </c>
      <c r="AW17" s="116">
        <f t="shared" si="15"/>
        <v>13.315900881244218</v>
      </c>
      <c r="AX17" s="116">
        <f t="shared" si="15"/>
        <v>13.315900881244218</v>
      </c>
      <c r="AY17" s="116">
        <f t="shared" si="15"/>
        <v>13.315900881244218</v>
      </c>
      <c r="AZ17" s="116">
        <f t="shared" si="15"/>
        <v>13.315900881244218</v>
      </c>
      <c r="BA17" s="116">
        <f t="shared" si="15"/>
        <v>13.315900881244218</v>
      </c>
      <c r="BB17" s="116">
        <f t="shared" si="15"/>
        <v>13.315900881244218</v>
      </c>
      <c r="BC17" s="116">
        <f t="shared" si="15"/>
        <v>13.315900881244218</v>
      </c>
      <c r="BD17" s="116">
        <f t="shared" si="15"/>
        <v>13.315900881244218</v>
      </c>
      <c r="BE17" s="116">
        <f t="shared" si="15"/>
        <v>13.315900881244218</v>
      </c>
      <c r="BF17" s="116">
        <f t="shared" si="15"/>
        <v>13.315900881244218</v>
      </c>
      <c r="BG17" s="116">
        <f t="shared" si="15"/>
        <v>13.315900881244218</v>
      </c>
      <c r="BH17" s="116">
        <f t="shared" si="15"/>
        <v>13.315900881244218</v>
      </c>
      <c r="BI17" s="116">
        <f t="shared" si="15"/>
        <v>13.315900881244218</v>
      </c>
      <c r="BJ17" s="116">
        <f t="shared" si="15"/>
        <v>13.315900881244218</v>
      </c>
    </row>
    <row r="18" spans="1:62" s="12" customFormat="1" ht="19.5" customHeight="1" x14ac:dyDescent="0.3">
      <c r="A18" s="134" t="s">
        <v>230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123">
        <v>13</v>
      </c>
      <c r="M18" s="123">
        <v>13</v>
      </c>
      <c r="N18" s="123">
        <v>13</v>
      </c>
      <c r="O18" s="123">
        <v>13</v>
      </c>
      <c r="P18" s="123">
        <v>12</v>
      </c>
      <c r="Q18" s="125">
        <v>12.98779075062345</v>
      </c>
      <c r="R18" s="117">
        <v>13.459541678979658</v>
      </c>
      <c r="S18" s="116">
        <f t="shared" ref="S18:BJ18" si="16">R18</f>
        <v>13.459541678979658</v>
      </c>
      <c r="T18" s="116">
        <f t="shared" si="16"/>
        <v>13.459541678979658</v>
      </c>
      <c r="U18" s="116">
        <f t="shared" si="16"/>
        <v>13.459541678979658</v>
      </c>
      <c r="V18" s="116">
        <f t="shared" si="16"/>
        <v>13.459541678979658</v>
      </c>
      <c r="W18" s="116">
        <f t="shared" si="16"/>
        <v>13.459541678979658</v>
      </c>
      <c r="X18" s="116">
        <f t="shared" si="16"/>
        <v>13.459541678979658</v>
      </c>
      <c r="Y18" s="116">
        <f t="shared" si="16"/>
        <v>13.459541678979658</v>
      </c>
      <c r="Z18" s="116">
        <f t="shared" si="16"/>
        <v>13.459541678979658</v>
      </c>
      <c r="AA18" s="116">
        <f t="shared" si="16"/>
        <v>13.459541678979658</v>
      </c>
      <c r="AB18" s="116">
        <f t="shared" si="16"/>
        <v>13.459541678979658</v>
      </c>
      <c r="AC18" s="116">
        <f t="shared" si="16"/>
        <v>13.459541678979658</v>
      </c>
      <c r="AD18" s="116">
        <f t="shared" si="16"/>
        <v>13.459541678979658</v>
      </c>
      <c r="AE18" s="116">
        <f t="shared" si="16"/>
        <v>13.459541678979658</v>
      </c>
      <c r="AF18" s="116">
        <f t="shared" si="16"/>
        <v>13.459541678979658</v>
      </c>
      <c r="AG18" s="116">
        <f t="shared" si="16"/>
        <v>13.459541678979658</v>
      </c>
      <c r="AH18" s="116">
        <f t="shared" si="16"/>
        <v>13.459541678979658</v>
      </c>
      <c r="AI18" s="116">
        <f t="shared" si="16"/>
        <v>13.459541678979658</v>
      </c>
      <c r="AJ18" s="116">
        <f t="shared" si="16"/>
        <v>13.459541678979658</v>
      </c>
      <c r="AK18" s="116">
        <f t="shared" si="16"/>
        <v>13.459541678979658</v>
      </c>
      <c r="AL18" s="116">
        <f t="shared" si="16"/>
        <v>13.459541678979658</v>
      </c>
      <c r="AM18" s="116">
        <f t="shared" si="16"/>
        <v>13.459541678979658</v>
      </c>
      <c r="AN18" s="116">
        <f t="shared" si="16"/>
        <v>13.459541678979658</v>
      </c>
      <c r="AO18" s="116">
        <f t="shared" si="16"/>
        <v>13.459541678979658</v>
      </c>
      <c r="AP18" s="116">
        <f t="shared" si="16"/>
        <v>13.459541678979658</v>
      </c>
      <c r="AQ18" s="116">
        <f t="shared" si="16"/>
        <v>13.459541678979658</v>
      </c>
      <c r="AR18" s="116">
        <f t="shared" si="16"/>
        <v>13.459541678979658</v>
      </c>
      <c r="AS18" s="116">
        <f t="shared" si="16"/>
        <v>13.459541678979658</v>
      </c>
      <c r="AT18" s="116">
        <f t="shared" si="16"/>
        <v>13.459541678979658</v>
      </c>
      <c r="AU18" s="116">
        <f t="shared" si="16"/>
        <v>13.459541678979658</v>
      </c>
      <c r="AV18" s="116">
        <f t="shared" si="16"/>
        <v>13.459541678979658</v>
      </c>
      <c r="AW18" s="116">
        <f t="shared" si="16"/>
        <v>13.459541678979658</v>
      </c>
      <c r="AX18" s="116">
        <f t="shared" si="16"/>
        <v>13.459541678979658</v>
      </c>
      <c r="AY18" s="116">
        <f t="shared" si="16"/>
        <v>13.459541678979658</v>
      </c>
      <c r="AZ18" s="116">
        <f t="shared" si="16"/>
        <v>13.459541678979658</v>
      </c>
      <c r="BA18" s="116">
        <f t="shared" si="16"/>
        <v>13.459541678979658</v>
      </c>
      <c r="BB18" s="116">
        <f t="shared" si="16"/>
        <v>13.459541678979658</v>
      </c>
      <c r="BC18" s="116">
        <f t="shared" si="16"/>
        <v>13.459541678979658</v>
      </c>
      <c r="BD18" s="116">
        <f t="shared" si="16"/>
        <v>13.459541678979658</v>
      </c>
      <c r="BE18" s="116">
        <f t="shared" si="16"/>
        <v>13.459541678979658</v>
      </c>
      <c r="BF18" s="116">
        <f t="shared" si="16"/>
        <v>13.459541678979658</v>
      </c>
      <c r="BG18" s="116">
        <f t="shared" si="16"/>
        <v>13.459541678979658</v>
      </c>
      <c r="BH18" s="116">
        <f t="shared" si="16"/>
        <v>13.459541678979658</v>
      </c>
      <c r="BI18" s="116">
        <f t="shared" si="16"/>
        <v>13.459541678979658</v>
      </c>
      <c r="BJ18" s="116">
        <f t="shared" si="16"/>
        <v>13.459541678979658</v>
      </c>
    </row>
    <row r="19" spans="1:62" s="12" customFormat="1" ht="19.5" customHeight="1" x14ac:dyDescent="0.3">
      <c r="A19" s="134" t="s">
        <v>229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123">
        <v>13</v>
      </c>
      <c r="M19" s="123">
        <v>13</v>
      </c>
      <c r="N19" s="123">
        <v>13</v>
      </c>
      <c r="O19" s="123">
        <v>13</v>
      </c>
      <c r="P19" s="123">
        <v>12</v>
      </c>
      <c r="Q19" s="125">
        <v>12.98779075062345</v>
      </c>
      <c r="R19" s="117">
        <v>13.459541678979658</v>
      </c>
      <c r="S19" s="116">
        <f t="shared" ref="S19:BJ19" si="17">R19</f>
        <v>13.459541678979658</v>
      </c>
      <c r="T19" s="116">
        <f t="shared" si="17"/>
        <v>13.459541678979658</v>
      </c>
      <c r="U19" s="116">
        <f t="shared" si="17"/>
        <v>13.459541678979658</v>
      </c>
      <c r="V19" s="116">
        <f t="shared" si="17"/>
        <v>13.459541678979658</v>
      </c>
      <c r="W19" s="116">
        <f t="shared" si="17"/>
        <v>13.459541678979658</v>
      </c>
      <c r="X19" s="116">
        <f t="shared" si="17"/>
        <v>13.459541678979658</v>
      </c>
      <c r="Y19" s="116">
        <f t="shared" si="17"/>
        <v>13.459541678979658</v>
      </c>
      <c r="Z19" s="116">
        <f t="shared" si="17"/>
        <v>13.459541678979658</v>
      </c>
      <c r="AA19" s="116">
        <f t="shared" si="17"/>
        <v>13.459541678979658</v>
      </c>
      <c r="AB19" s="116">
        <f t="shared" si="17"/>
        <v>13.459541678979658</v>
      </c>
      <c r="AC19" s="116">
        <f t="shared" si="17"/>
        <v>13.459541678979658</v>
      </c>
      <c r="AD19" s="116">
        <f t="shared" si="17"/>
        <v>13.459541678979658</v>
      </c>
      <c r="AE19" s="116">
        <f t="shared" si="17"/>
        <v>13.459541678979658</v>
      </c>
      <c r="AF19" s="116">
        <f t="shared" si="17"/>
        <v>13.459541678979658</v>
      </c>
      <c r="AG19" s="116">
        <f t="shared" si="17"/>
        <v>13.459541678979658</v>
      </c>
      <c r="AH19" s="116">
        <f t="shared" si="17"/>
        <v>13.459541678979658</v>
      </c>
      <c r="AI19" s="116">
        <f t="shared" si="17"/>
        <v>13.459541678979658</v>
      </c>
      <c r="AJ19" s="116">
        <f t="shared" si="17"/>
        <v>13.459541678979658</v>
      </c>
      <c r="AK19" s="116">
        <f t="shared" si="17"/>
        <v>13.459541678979658</v>
      </c>
      <c r="AL19" s="116">
        <f t="shared" si="17"/>
        <v>13.459541678979658</v>
      </c>
      <c r="AM19" s="116">
        <f t="shared" si="17"/>
        <v>13.459541678979658</v>
      </c>
      <c r="AN19" s="116">
        <f t="shared" si="17"/>
        <v>13.459541678979658</v>
      </c>
      <c r="AO19" s="116">
        <f t="shared" si="17"/>
        <v>13.459541678979658</v>
      </c>
      <c r="AP19" s="116">
        <f t="shared" si="17"/>
        <v>13.459541678979658</v>
      </c>
      <c r="AQ19" s="116">
        <f t="shared" si="17"/>
        <v>13.459541678979658</v>
      </c>
      <c r="AR19" s="116">
        <f t="shared" si="17"/>
        <v>13.459541678979658</v>
      </c>
      <c r="AS19" s="116">
        <f t="shared" si="17"/>
        <v>13.459541678979658</v>
      </c>
      <c r="AT19" s="116">
        <f t="shared" si="17"/>
        <v>13.459541678979658</v>
      </c>
      <c r="AU19" s="116">
        <f t="shared" si="17"/>
        <v>13.459541678979658</v>
      </c>
      <c r="AV19" s="116">
        <f t="shared" si="17"/>
        <v>13.459541678979658</v>
      </c>
      <c r="AW19" s="116">
        <f t="shared" si="17"/>
        <v>13.459541678979658</v>
      </c>
      <c r="AX19" s="116">
        <f t="shared" si="17"/>
        <v>13.459541678979658</v>
      </c>
      <c r="AY19" s="116">
        <f t="shared" si="17"/>
        <v>13.459541678979658</v>
      </c>
      <c r="AZ19" s="116">
        <f t="shared" si="17"/>
        <v>13.459541678979658</v>
      </c>
      <c r="BA19" s="116">
        <f t="shared" si="17"/>
        <v>13.459541678979658</v>
      </c>
      <c r="BB19" s="116">
        <f t="shared" si="17"/>
        <v>13.459541678979658</v>
      </c>
      <c r="BC19" s="116">
        <f t="shared" si="17"/>
        <v>13.459541678979658</v>
      </c>
      <c r="BD19" s="116">
        <f t="shared" si="17"/>
        <v>13.459541678979658</v>
      </c>
      <c r="BE19" s="116">
        <f t="shared" si="17"/>
        <v>13.459541678979658</v>
      </c>
      <c r="BF19" s="116">
        <f t="shared" si="17"/>
        <v>13.459541678979658</v>
      </c>
      <c r="BG19" s="116">
        <f t="shared" si="17"/>
        <v>13.459541678979658</v>
      </c>
      <c r="BH19" s="116">
        <f t="shared" si="17"/>
        <v>13.459541678979658</v>
      </c>
      <c r="BI19" s="116">
        <f t="shared" si="17"/>
        <v>13.459541678979658</v>
      </c>
      <c r="BJ19" s="116">
        <f t="shared" si="17"/>
        <v>13.459541678979658</v>
      </c>
    </row>
    <row r="20" spans="1:62" s="12" customFormat="1" ht="19.5" customHeight="1" x14ac:dyDescent="0.3">
      <c r="A20" s="134" t="s">
        <v>228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123">
        <v>13</v>
      </c>
      <c r="M20" s="123">
        <v>13</v>
      </c>
      <c r="N20" s="123">
        <v>13</v>
      </c>
      <c r="O20" s="123">
        <v>13</v>
      </c>
      <c r="P20" s="123">
        <v>12</v>
      </c>
      <c r="Q20" s="125">
        <v>12.062895502571958</v>
      </c>
      <c r="R20" s="117">
        <v>12.179280869529727</v>
      </c>
      <c r="S20" s="116">
        <f t="shared" ref="S20:BJ20" si="18">R20</f>
        <v>12.179280869529727</v>
      </c>
      <c r="T20" s="116">
        <f t="shared" si="18"/>
        <v>12.179280869529727</v>
      </c>
      <c r="U20" s="116">
        <f t="shared" si="18"/>
        <v>12.179280869529727</v>
      </c>
      <c r="V20" s="116">
        <f t="shared" si="18"/>
        <v>12.179280869529727</v>
      </c>
      <c r="W20" s="116">
        <f t="shared" si="18"/>
        <v>12.179280869529727</v>
      </c>
      <c r="X20" s="116">
        <f t="shared" si="18"/>
        <v>12.179280869529727</v>
      </c>
      <c r="Y20" s="116">
        <f t="shared" si="18"/>
        <v>12.179280869529727</v>
      </c>
      <c r="Z20" s="116">
        <f t="shared" si="18"/>
        <v>12.179280869529727</v>
      </c>
      <c r="AA20" s="116">
        <f t="shared" si="18"/>
        <v>12.179280869529727</v>
      </c>
      <c r="AB20" s="116">
        <f t="shared" si="18"/>
        <v>12.179280869529727</v>
      </c>
      <c r="AC20" s="116">
        <f t="shared" si="18"/>
        <v>12.179280869529727</v>
      </c>
      <c r="AD20" s="116">
        <f t="shared" si="18"/>
        <v>12.179280869529727</v>
      </c>
      <c r="AE20" s="116">
        <f t="shared" si="18"/>
        <v>12.179280869529727</v>
      </c>
      <c r="AF20" s="116">
        <f t="shared" si="18"/>
        <v>12.179280869529727</v>
      </c>
      <c r="AG20" s="116">
        <f t="shared" si="18"/>
        <v>12.179280869529727</v>
      </c>
      <c r="AH20" s="116">
        <f t="shared" si="18"/>
        <v>12.179280869529727</v>
      </c>
      <c r="AI20" s="116">
        <f t="shared" si="18"/>
        <v>12.179280869529727</v>
      </c>
      <c r="AJ20" s="116">
        <f t="shared" si="18"/>
        <v>12.179280869529727</v>
      </c>
      <c r="AK20" s="116">
        <f t="shared" si="18"/>
        <v>12.179280869529727</v>
      </c>
      <c r="AL20" s="116">
        <f t="shared" si="18"/>
        <v>12.179280869529727</v>
      </c>
      <c r="AM20" s="116">
        <f t="shared" si="18"/>
        <v>12.179280869529727</v>
      </c>
      <c r="AN20" s="116">
        <f t="shared" si="18"/>
        <v>12.179280869529727</v>
      </c>
      <c r="AO20" s="116">
        <f t="shared" si="18"/>
        <v>12.179280869529727</v>
      </c>
      <c r="AP20" s="116">
        <f t="shared" si="18"/>
        <v>12.179280869529727</v>
      </c>
      <c r="AQ20" s="116">
        <f t="shared" si="18"/>
        <v>12.179280869529727</v>
      </c>
      <c r="AR20" s="116">
        <f t="shared" si="18"/>
        <v>12.179280869529727</v>
      </c>
      <c r="AS20" s="116">
        <f t="shared" si="18"/>
        <v>12.179280869529727</v>
      </c>
      <c r="AT20" s="116">
        <f t="shared" si="18"/>
        <v>12.179280869529727</v>
      </c>
      <c r="AU20" s="116">
        <f t="shared" si="18"/>
        <v>12.179280869529727</v>
      </c>
      <c r="AV20" s="116">
        <f t="shared" si="18"/>
        <v>12.179280869529727</v>
      </c>
      <c r="AW20" s="116">
        <f t="shared" si="18"/>
        <v>12.179280869529727</v>
      </c>
      <c r="AX20" s="116">
        <f t="shared" si="18"/>
        <v>12.179280869529727</v>
      </c>
      <c r="AY20" s="116">
        <f t="shared" si="18"/>
        <v>12.179280869529727</v>
      </c>
      <c r="AZ20" s="116">
        <f t="shared" si="18"/>
        <v>12.179280869529727</v>
      </c>
      <c r="BA20" s="116">
        <f t="shared" si="18"/>
        <v>12.179280869529727</v>
      </c>
      <c r="BB20" s="116">
        <f t="shared" si="18"/>
        <v>12.179280869529727</v>
      </c>
      <c r="BC20" s="116">
        <f t="shared" si="18"/>
        <v>12.179280869529727</v>
      </c>
      <c r="BD20" s="116">
        <f t="shared" si="18"/>
        <v>12.179280869529727</v>
      </c>
      <c r="BE20" s="116">
        <f t="shared" si="18"/>
        <v>12.179280869529727</v>
      </c>
      <c r="BF20" s="116">
        <f t="shared" si="18"/>
        <v>12.179280869529727</v>
      </c>
      <c r="BG20" s="116">
        <f t="shared" si="18"/>
        <v>12.179280869529727</v>
      </c>
      <c r="BH20" s="116">
        <f t="shared" si="18"/>
        <v>12.179280869529727</v>
      </c>
      <c r="BI20" s="116">
        <f t="shared" si="18"/>
        <v>12.179280869529727</v>
      </c>
      <c r="BJ20" s="116">
        <f t="shared" si="18"/>
        <v>12.179280869529727</v>
      </c>
    </row>
    <row r="21" spans="1:62" s="12" customFormat="1" ht="19.5" customHeight="1" x14ac:dyDescent="0.3">
      <c r="A21" s="134" t="s">
        <v>227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123">
        <v>13</v>
      </c>
      <c r="M21" s="123">
        <v>13</v>
      </c>
      <c r="N21" s="123">
        <v>13</v>
      </c>
      <c r="O21" s="123">
        <v>13</v>
      </c>
      <c r="P21" s="123">
        <v>12</v>
      </c>
      <c r="Q21" s="125">
        <v>12.062895502571958</v>
      </c>
      <c r="R21" s="117">
        <v>12.179280869529727</v>
      </c>
      <c r="S21" s="116">
        <f t="shared" ref="S21:BJ21" si="19">R21</f>
        <v>12.179280869529727</v>
      </c>
      <c r="T21" s="116">
        <f t="shared" si="19"/>
        <v>12.179280869529727</v>
      </c>
      <c r="U21" s="116">
        <f t="shared" si="19"/>
        <v>12.179280869529727</v>
      </c>
      <c r="V21" s="116">
        <f t="shared" si="19"/>
        <v>12.179280869529727</v>
      </c>
      <c r="W21" s="116">
        <f t="shared" si="19"/>
        <v>12.179280869529727</v>
      </c>
      <c r="X21" s="116">
        <f t="shared" si="19"/>
        <v>12.179280869529727</v>
      </c>
      <c r="Y21" s="116">
        <f t="shared" si="19"/>
        <v>12.179280869529727</v>
      </c>
      <c r="Z21" s="116">
        <f t="shared" si="19"/>
        <v>12.179280869529727</v>
      </c>
      <c r="AA21" s="116">
        <f t="shared" si="19"/>
        <v>12.179280869529727</v>
      </c>
      <c r="AB21" s="116">
        <f t="shared" si="19"/>
        <v>12.179280869529727</v>
      </c>
      <c r="AC21" s="116">
        <f t="shared" si="19"/>
        <v>12.179280869529727</v>
      </c>
      <c r="AD21" s="116">
        <f t="shared" si="19"/>
        <v>12.179280869529727</v>
      </c>
      <c r="AE21" s="116">
        <f t="shared" si="19"/>
        <v>12.179280869529727</v>
      </c>
      <c r="AF21" s="116">
        <f t="shared" si="19"/>
        <v>12.179280869529727</v>
      </c>
      <c r="AG21" s="116">
        <f t="shared" si="19"/>
        <v>12.179280869529727</v>
      </c>
      <c r="AH21" s="116">
        <f t="shared" si="19"/>
        <v>12.179280869529727</v>
      </c>
      <c r="AI21" s="116">
        <f t="shared" si="19"/>
        <v>12.179280869529727</v>
      </c>
      <c r="AJ21" s="116">
        <f t="shared" si="19"/>
        <v>12.179280869529727</v>
      </c>
      <c r="AK21" s="116">
        <f t="shared" si="19"/>
        <v>12.179280869529727</v>
      </c>
      <c r="AL21" s="116">
        <f t="shared" si="19"/>
        <v>12.179280869529727</v>
      </c>
      <c r="AM21" s="116">
        <f t="shared" si="19"/>
        <v>12.179280869529727</v>
      </c>
      <c r="AN21" s="116">
        <f t="shared" si="19"/>
        <v>12.179280869529727</v>
      </c>
      <c r="AO21" s="116">
        <f t="shared" si="19"/>
        <v>12.179280869529727</v>
      </c>
      <c r="AP21" s="116">
        <f t="shared" si="19"/>
        <v>12.179280869529727</v>
      </c>
      <c r="AQ21" s="116">
        <f t="shared" si="19"/>
        <v>12.179280869529727</v>
      </c>
      <c r="AR21" s="116">
        <f t="shared" si="19"/>
        <v>12.179280869529727</v>
      </c>
      <c r="AS21" s="116">
        <f t="shared" si="19"/>
        <v>12.179280869529727</v>
      </c>
      <c r="AT21" s="116">
        <f t="shared" si="19"/>
        <v>12.179280869529727</v>
      </c>
      <c r="AU21" s="116">
        <f t="shared" si="19"/>
        <v>12.179280869529727</v>
      </c>
      <c r="AV21" s="116">
        <f t="shared" si="19"/>
        <v>12.179280869529727</v>
      </c>
      <c r="AW21" s="116">
        <f t="shared" si="19"/>
        <v>12.179280869529727</v>
      </c>
      <c r="AX21" s="116">
        <f t="shared" si="19"/>
        <v>12.179280869529727</v>
      </c>
      <c r="AY21" s="116">
        <f t="shared" si="19"/>
        <v>12.179280869529727</v>
      </c>
      <c r="AZ21" s="116">
        <f t="shared" si="19"/>
        <v>12.179280869529727</v>
      </c>
      <c r="BA21" s="116">
        <f t="shared" si="19"/>
        <v>12.179280869529727</v>
      </c>
      <c r="BB21" s="116">
        <f t="shared" si="19"/>
        <v>12.179280869529727</v>
      </c>
      <c r="BC21" s="116">
        <f t="shared" si="19"/>
        <v>12.179280869529727</v>
      </c>
      <c r="BD21" s="116">
        <f t="shared" si="19"/>
        <v>12.179280869529727</v>
      </c>
      <c r="BE21" s="116">
        <f t="shared" si="19"/>
        <v>12.179280869529727</v>
      </c>
      <c r="BF21" s="116">
        <f t="shared" si="19"/>
        <v>12.179280869529727</v>
      </c>
      <c r="BG21" s="116">
        <f t="shared" si="19"/>
        <v>12.179280869529727</v>
      </c>
      <c r="BH21" s="116">
        <f t="shared" si="19"/>
        <v>12.179280869529727</v>
      </c>
      <c r="BI21" s="116">
        <f t="shared" si="19"/>
        <v>12.179280869529727</v>
      </c>
      <c r="BJ21" s="116">
        <f t="shared" si="19"/>
        <v>12.179280869529727</v>
      </c>
    </row>
    <row r="22" spans="1:62" s="12" customFormat="1" ht="19.5" customHeight="1" x14ac:dyDescent="0.3">
      <c r="A22" s="134" t="s">
        <v>226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123">
        <v>4</v>
      </c>
      <c r="M22" s="123">
        <v>4</v>
      </c>
      <c r="N22" s="123">
        <v>4</v>
      </c>
      <c r="O22" s="123">
        <v>4</v>
      </c>
      <c r="P22" s="123">
        <v>4</v>
      </c>
      <c r="Q22" s="125">
        <v>4</v>
      </c>
      <c r="R22" s="117">
        <v>4</v>
      </c>
      <c r="S22" s="116">
        <f t="shared" ref="S22:BJ22" si="20">R22</f>
        <v>4</v>
      </c>
      <c r="T22" s="116">
        <f t="shared" si="20"/>
        <v>4</v>
      </c>
      <c r="U22" s="116">
        <f t="shared" si="20"/>
        <v>4</v>
      </c>
      <c r="V22" s="116">
        <f t="shared" si="20"/>
        <v>4</v>
      </c>
      <c r="W22" s="116">
        <f t="shared" si="20"/>
        <v>4</v>
      </c>
      <c r="X22" s="116">
        <f t="shared" si="20"/>
        <v>4</v>
      </c>
      <c r="Y22" s="116">
        <f t="shared" si="20"/>
        <v>4</v>
      </c>
      <c r="Z22" s="116">
        <f t="shared" si="20"/>
        <v>4</v>
      </c>
      <c r="AA22" s="116">
        <f t="shared" si="20"/>
        <v>4</v>
      </c>
      <c r="AB22" s="116">
        <f t="shared" si="20"/>
        <v>4</v>
      </c>
      <c r="AC22" s="116">
        <f t="shared" si="20"/>
        <v>4</v>
      </c>
      <c r="AD22" s="116">
        <f t="shared" si="20"/>
        <v>4</v>
      </c>
      <c r="AE22" s="116">
        <f t="shared" si="20"/>
        <v>4</v>
      </c>
      <c r="AF22" s="116">
        <f t="shared" si="20"/>
        <v>4</v>
      </c>
      <c r="AG22" s="116">
        <f t="shared" si="20"/>
        <v>4</v>
      </c>
      <c r="AH22" s="116">
        <f t="shared" si="20"/>
        <v>4</v>
      </c>
      <c r="AI22" s="116">
        <f t="shared" si="20"/>
        <v>4</v>
      </c>
      <c r="AJ22" s="116">
        <f t="shared" si="20"/>
        <v>4</v>
      </c>
      <c r="AK22" s="116">
        <f t="shared" si="20"/>
        <v>4</v>
      </c>
      <c r="AL22" s="116">
        <f t="shared" si="20"/>
        <v>4</v>
      </c>
      <c r="AM22" s="116">
        <f t="shared" si="20"/>
        <v>4</v>
      </c>
      <c r="AN22" s="116">
        <f t="shared" si="20"/>
        <v>4</v>
      </c>
      <c r="AO22" s="116">
        <f t="shared" si="20"/>
        <v>4</v>
      </c>
      <c r="AP22" s="116">
        <f t="shared" si="20"/>
        <v>4</v>
      </c>
      <c r="AQ22" s="116">
        <f t="shared" si="20"/>
        <v>4</v>
      </c>
      <c r="AR22" s="116">
        <f t="shared" si="20"/>
        <v>4</v>
      </c>
      <c r="AS22" s="116">
        <f t="shared" si="20"/>
        <v>4</v>
      </c>
      <c r="AT22" s="116">
        <f t="shared" si="20"/>
        <v>4</v>
      </c>
      <c r="AU22" s="116">
        <f t="shared" si="20"/>
        <v>4</v>
      </c>
      <c r="AV22" s="116">
        <f t="shared" si="20"/>
        <v>4</v>
      </c>
      <c r="AW22" s="116">
        <f t="shared" si="20"/>
        <v>4</v>
      </c>
      <c r="AX22" s="116">
        <f t="shared" si="20"/>
        <v>4</v>
      </c>
      <c r="AY22" s="116">
        <f t="shared" si="20"/>
        <v>4</v>
      </c>
      <c r="AZ22" s="116">
        <f t="shared" si="20"/>
        <v>4</v>
      </c>
      <c r="BA22" s="116">
        <f t="shared" si="20"/>
        <v>4</v>
      </c>
      <c r="BB22" s="116">
        <f t="shared" si="20"/>
        <v>4</v>
      </c>
      <c r="BC22" s="116">
        <f t="shared" si="20"/>
        <v>4</v>
      </c>
      <c r="BD22" s="116">
        <f t="shared" si="20"/>
        <v>4</v>
      </c>
      <c r="BE22" s="116">
        <f t="shared" si="20"/>
        <v>4</v>
      </c>
      <c r="BF22" s="116">
        <f t="shared" si="20"/>
        <v>4</v>
      </c>
      <c r="BG22" s="116">
        <f t="shared" si="20"/>
        <v>4</v>
      </c>
      <c r="BH22" s="116">
        <f t="shared" si="20"/>
        <v>4</v>
      </c>
      <c r="BI22" s="116">
        <f t="shared" si="20"/>
        <v>4</v>
      </c>
      <c r="BJ22" s="116">
        <f t="shared" si="20"/>
        <v>4</v>
      </c>
    </row>
    <row r="23" spans="1:62" s="12" customFormat="1" ht="19.5" customHeight="1" x14ac:dyDescent="0.3">
      <c r="A23" s="133" t="s">
        <v>225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123">
        <v>13</v>
      </c>
      <c r="M23" s="123">
        <v>13</v>
      </c>
      <c r="N23" s="123">
        <v>13</v>
      </c>
      <c r="O23" s="123">
        <v>13</v>
      </c>
      <c r="P23" s="123">
        <v>13</v>
      </c>
      <c r="Q23" s="125">
        <v>12.971076123646105</v>
      </c>
      <c r="R23" s="117">
        <v>12.892800613097835</v>
      </c>
      <c r="S23" s="116">
        <f t="shared" ref="S23:BJ23" si="21">R23</f>
        <v>12.892800613097835</v>
      </c>
      <c r="T23" s="116">
        <f t="shared" si="21"/>
        <v>12.892800613097835</v>
      </c>
      <c r="U23" s="116">
        <f t="shared" si="21"/>
        <v>12.892800613097835</v>
      </c>
      <c r="V23" s="116">
        <f t="shared" si="21"/>
        <v>12.892800613097835</v>
      </c>
      <c r="W23" s="116">
        <f t="shared" si="21"/>
        <v>12.892800613097835</v>
      </c>
      <c r="X23" s="116">
        <f t="shared" si="21"/>
        <v>12.892800613097835</v>
      </c>
      <c r="Y23" s="116">
        <f t="shared" si="21"/>
        <v>12.892800613097835</v>
      </c>
      <c r="Z23" s="116">
        <f t="shared" si="21"/>
        <v>12.892800613097835</v>
      </c>
      <c r="AA23" s="116">
        <f t="shared" si="21"/>
        <v>12.892800613097835</v>
      </c>
      <c r="AB23" s="116">
        <f t="shared" si="21"/>
        <v>12.892800613097835</v>
      </c>
      <c r="AC23" s="116">
        <f t="shared" si="21"/>
        <v>12.892800613097835</v>
      </c>
      <c r="AD23" s="116">
        <f t="shared" si="21"/>
        <v>12.892800613097835</v>
      </c>
      <c r="AE23" s="116">
        <f t="shared" si="21"/>
        <v>12.892800613097835</v>
      </c>
      <c r="AF23" s="116">
        <f t="shared" si="21"/>
        <v>12.892800613097835</v>
      </c>
      <c r="AG23" s="116">
        <f t="shared" si="21"/>
        <v>12.892800613097835</v>
      </c>
      <c r="AH23" s="116">
        <f t="shared" si="21"/>
        <v>12.892800613097835</v>
      </c>
      <c r="AI23" s="116">
        <f t="shared" si="21"/>
        <v>12.892800613097835</v>
      </c>
      <c r="AJ23" s="116">
        <f t="shared" si="21"/>
        <v>12.892800613097835</v>
      </c>
      <c r="AK23" s="116">
        <f t="shared" si="21"/>
        <v>12.892800613097835</v>
      </c>
      <c r="AL23" s="116">
        <f t="shared" si="21"/>
        <v>12.892800613097835</v>
      </c>
      <c r="AM23" s="116">
        <f t="shared" si="21"/>
        <v>12.892800613097835</v>
      </c>
      <c r="AN23" s="116">
        <f t="shared" si="21"/>
        <v>12.892800613097835</v>
      </c>
      <c r="AO23" s="116">
        <f t="shared" si="21"/>
        <v>12.892800613097835</v>
      </c>
      <c r="AP23" s="116">
        <f t="shared" si="21"/>
        <v>12.892800613097835</v>
      </c>
      <c r="AQ23" s="116">
        <f t="shared" si="21"/>
        <v>12.892800613097835</v>
      </c>
      <c r="AR23" s="116">
        <f t="shared" si="21"/>
        <v>12.892800613097835</v>
      </c>
      <c r="AS23" s="116">
        <f t="shared" si="21"/>
        <v>12.892800613097835</v>
      </c>
      <c r="AT23" s="116">
        <f t="shared" si="21"/>
        <v>12.892800613097835</v>
      </c>
      <c r="AU23" s="116">
        <f t="shared" si="21"/>
        <v>12.892800613097835</v>
      </c>
      <c r="AV23" s="116">
        <f t="shared" si="21"/>
        <v>12.892800613097835</v>
      </c>
      <c r="AW23" s="116">
        <f t="shared" si="21"/>
        <v>12.892800613097835</v>
      </c>
      <c r="AX23" s="116">
        <f t="shared" si="21"/>
        <v>12.892800613097835</v>
      </c>
      <c r="AY23" s="116">
        <f t="shared" si="21"/>
        <v>12.892800613097835</v>
      </c>
      <c r="AZ23" s="116">
        <f t="shared" si="21"/>
        <v>12.892800613097835</v>
      </c>
      <c r="BA23" s="116">
        <f t="shared" si="21"/>
        <v>12.892800613097835</v>
      </c>
      <c r="BB23" s="116">
        <f t="shared" si="21"/>
        <v>12.892800613097835</v>
      </c>
      <c r="BC23" s="116">
        <f t="shared" si="21"/>
        <v>12.892800613097835</v>
      </c>
      <c r="BD23" s="116">
        <f t="shared" si="21"/>
        <v>12.892800613097835</v>
      </c>
      <c r="BE23" s="116">
        <f t="shared" si="21"/>
        <v>12.892800613097835</v>
      </c>
      <c r="BF23" s="116">
        <f t="shared" si="21"/>
        <v>12.892800613097835</v>
      </c>
      <c r="BG23" s="116">
        <f t="shared" si="21"/>
        <v>12.892800613097835</v>
      </c>
      <c r="BH23" s="116">
        <f t="shared" si="21"/>
        <v>12.892800613097835</v>
      </c>
      <c r="BI23" s="116">
        <f t="shared" si="21"/>
        <v>12.892800613097835</v>
      </c>
      <c r="BJ23" s="116">
        <f t="shared" si="21"/>
        <v>12.892800613097835</v>
      </c>
    </row>
    <row r="24" spans="1:62" s="12" customFormat="1" ht="19.5" customHeight="1" x14ac:dyDescent="0.3">
      <c r="A24" s="132" t="s">
        <v>224</v>
      </c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121">
        <v>13</v>
      </c>
      <c r="M24" s="121">
        <v>13</v>
      </c>
      <c r="N24" s="121">
        <v>13</v>
      </c>
      <c r="O24" s="121">
        <v>13</v>
      </c>
      <c r="P24" s="121">
        <v>13</v>
      </c>
      <c r="Q24" s="131">
        <v>12.971076123646105</v>
      </c>
      <c r="R24" s="113">
        <v>12.892800613097835</v>
      </c>
      <c r="S24" s="112">
        <f t="shared" ref="S24:BJ24" si="22">R24</f>
        <v>12.892800613097835</v>
      </c>
      <c r="T24" s="112">
        <f t="shared" si="22"/>
        <v>12.892800613097835</v>
      </c>
      <c r="U24" s="112">
        <f t="shared" si="22"/>
        <v>12.892800613097835</v>
      </c>
      <c r="V24" s="112">
        <f t="shared" si="22"/>
        <v>12.892800613097835</v>
      </c>
      <c r="W24" s="112">
        <f t="shared" si="22"/>
        <v>12.892800613097835</v>
      </c>
      <c r="X24" s="112">
        <f t="shared" si="22"/>
        <v>12.892800613097835</v>
      </c>
      <c r="Y24" s="112">
        <f t="shared" si="22"/>
        <v>12.892800613097835</v>
      </c>
      <c r="Z24" s="112">
        <f t="shared" si="22"/>
        <v>12.892800613097835</v>
      </c>
      <c r="AA24" s="112">
        <f t="shared" si="22"/>
        <v>12.892800613097835</v>
      </c>
      <c r="AB24" s="112">
        <f t="shared" si="22"/>
        <v>12.892800613097835</v>
      </c>
      <c r="AC24" s="112">
        <f t="shared" si="22"/>
        <v>12.892800613097835</v>
      </c>
      <c r="AD24" s="112">
        <f t="shared" si="22"/>
        <v>12.892800613097835</v>
      </c>
      <c r="AE24" s="112">
        <f t="shared" si="22"/>
        <v>12.892800613097835</v>
      </c>
      <c r="AF24" s="112">
        <f t="shared" si="22"/>
        <v>12.892800613097835</v>
      </c>
      <c r="AG24" s="112">
        <f t="shared" si="22"/>
        <v>12.892800613097835</v>
      </c>
      <c r="AH24" s="112">
        <f t="shared" si="22"/>
        <v>12.892800613097835</v>
      </c>
      <c r="AI24" s="112">
        <f t="shared" si="22"/>
        <v>12.892800613097835</v>
      </c>
      <c r="AJ24" s="112">
        <f t="shared" si="22"/>
        <v>12.892800613097835</v>
      </c>
      <c r="AK24" s="112">
        <f t="shared" si="22"/>
        <v>12.892800613097835</v>
      </c>
      <c r="AL24" s="112">
        <f t="shared" si="22"/>
        <v>12.892800613097835</v>
      </c>
      <c r="AM24" s="112">
        <f t="shared" si="22"/>
        <v>12.892800613097835</v>
      </c>
      <c r="AN24" s="112">
        <f t="shared" si="22"/>
        <v>12.892800613097835</v>
      </c>
      <c r="AO24" s="112">
        <f t="shared" si="22"/>
        <v>12.892800613097835</v>
      </c>
      <c r="AP24" s="112">
        <f t="shared" si="22"/>
        <v>12.892800613097835</v>
      </c>
      <c r="AQ24" s="112">
        <f t="shared" si="22"/>
        <v>12.892800613097835</v>
      </c>
      <c r="AR24" s="112">
        <f t="shared" si="22"/>
        <v>12.892800613097835</v>
      </c>
      <c r="AS24" s="112">
        <f t="shared" si="22"/>
        <v>12.892800613097835</v>
      </c>
      <c r="AT24" s="112">
        <f t="shared" si="22"/>
        <v>12.892800613097835</v>
      </c>
      <c r="AU24" s="112">
        <f t="shared" si="22"/>
        <v>12.892800613097835</v>
      </c>
      <c r="AV24" s="112">
        <f t="shared" si="22"/>
        <v>12.892800613097835</v>
      </c>
      <c r="AW24" s="112">
        <f t="shared" si="22"/>
        <v>12.892800613097835</v>
      </c>
      <c r="AX24" s="112">
        <f t="shared" si="22"/>
        <v>12.892800613097835</v>
      </c>
      <c r="AY24" s="112">
        <f t="shared" si="22"/>
        <v>12.892800613097835</v>
      </c>
      <c r="AZ24" s="112">
        <f t="shared" si="22"/>
        <v>12.892800613097835</v>
      </c>
      <c r="BA24" s="112">
        <f t="shared" si="22"/>
        <v>12.892800613097835</v>
      </c>
      <c r="BB24" s="112">
        <f t="shared" si="22"/>
        <v>12.892800613097835</v>
      </c>
      <c r="BC24" s="112">
        <f t="shared" si="22"/>
        <v>12.892800613097835</v>
      </c>
      <c r="BD24" s="112">
        <f t="shared" si="22"/>
        <v>12.892800613097835</v>
      </c>
      <c r="BE24" s="112">
        <f t="shared" si="22"/>
        <v>12.892800613097835</v>
      </c>
      <c r="BF24" s="112">
        <f t="shared" si="22"/>
        <v>12.892800613097835</v>
      </c>
      <c r="BG24" s="112">
        <f t="shared" si="22"/>
        <v>12.892800613097835</v>
      </c>
      <c r="BH24" s="112">
        <f t="shared" si="22"/>
        <v>12.892800613097835</v>
      </c>
      <c r="BI24" s="112">
        <f t="shared" si="22"/>
        <v>12.892800613097835</v>
      </c>
      <c r="BJ24" s="112">
        <f t="shared" si="22"/>
        <v>12.892800613097835</v>
      </c>
    </row>
    <row r="25" spans="1:62" s="12" customFormat="1" ht="19.5" customHeight="1" x14ac:dyDescent="0.3">
      <c r="A25" s="27" t="s">
        <v>223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123">
        <v>13</v>
      </c>
      <c r="M25" s="123">
        <v>13</v>
      </c>
      <c r="N25" s="123">
        <v>13</v>
      </c>
      <c r="O25" s="123">
        <v>13</v>
      </c>
      <c r="P25" s="123">
        <v>13</v>
      </c>
      <c r="Q25" s="125">
        <v>12.7</v>
      </c>
      <c r="R25" s="117">
        <v>12.947646381571582</v>
      </c>
      <c r="S25" s="116">
        <f t="shared" ref="S25:BJ25" si="23">R25</f>
        <v>12.947646381571582</v>
      </c>
      <c r="T25" s="116">
        <f t="shared" si="23"/>
        <v>12.947646381571582</v>
      </c>
      <c r="U25" s="116">
        <f t="shared" si="23"/>
        <v>12.947646381571582</v>
      </c>
      <c r="V25" s="116">
        <f t="shared" si="23"/>
        <v>12.947646381571582</v>
      </c>
      <c r="W25" s="116">
        <f t="shared" si="23"/>
        <v>12.947646381571582</v>
      </c>
      <c r="X25" s="116">
        <f t="shared" si="23"/>
        <v>12.947646381571582</v>
      </c>
      <c r="Y25" s="116">
        <f t="shared" si="23"/>
        <v>12.947646381571582</v>
      </c>
      <c r="Z25" s="116">
        <f t="shared" si="23"/>
        <v>12.947646381571582</v>
      </c>
      <c r="AA25" s="116">
        <f t="shared" si="23"/>
        <v>12.947646381571582</v>
      </c>
      <c r="AB25" s="116">
        <f t="shared" si="23"/>
        <v>12.947646381571582</v>
      </c>
      <c r="AC25" s="116">
        <f t="shared" si="23"/>
        <v>12.947646381571582</v>
      </c>
      <c r="AD25" s="116">
        <f t="shared" si="23"/>
        <v>12.947646381571582</v>
      </c>
      <c r="AE25" s="116">
        <f t="shared" si="23"/>
        <v>12.947646381571582</v>
      </c>
      <c r="AF25" s="116">
        <f t="shared" si="23"/>
        <v>12.947646381571582</v>
      </c>
      <c r="AG25" s="116">
        <f t="shared" si="23"/>
        <v>12.947646381571582</v>
      </c>
      <c r="AH25" s="116">
        <f t="shared" si="23"/>
        <v>12.947646381571582</v>
      </c>
      <c r="AI25" s="116">
        <f t="shared" si="23"/>
        <v>12.947646381571582</v>
      </c>
      <c r="AJ25" s="116">
        <f t="shared" si="23"/>
        <v>12.947646381571582</v>
      </c>
      <c r="AK25" s="116">
        <f t="shared" si="23"/>
        <v>12.947646381571582</v>
      </c>
      <c r="AL25" s="116">
        <f t="shared" si="23"/>
        <v>12.947646381571582</v>
      </c>
      <c r="AM25" s="116">
        <f t="shared" si="23"/>
        <v>12.947646381571582</v>
      </c>
      <c r="AN25" s="116">
        <f t="shared" si="23"/>
        <v>12.947646381571582</v>
      </c>
      <c r="AO25" s="116">
        <f t="shared" si="23"/>
        <v>12.947646381571582</v>
      </c>
      <c r="AP25" s="116">
        <f t="shared" si="23"/>
        <v>12.947646381571582</v>
      </c>
      <c r="AQ25" s="116">
        <f t="shared" si="23"/>
        <v>12.947646381571582</v>
      </c>
      <c r="AR25" s="116">
        <f t="shared" si="23"/>
        <v>12.947646381571582</v>
      </c>
      <c r="AS25" s="116">
        <f t="shared" si="23"/>
        <v>12.947646381571582</v>
      </c>
      <c r="AT25" s="116">
        <f t="shared" si="23"/>
        <v>12.947646381571582</v>
      </c>
      <c r="AU25" s="116">
        <f t="shared" si="23"/>
        <v>12.947646381571582</v>
      </c>
      <c r="AV25" s="116">
        <f t="shared" si="23"/>
        <v>12.947646381571582</v>
      </c>
      <c r="AW25" s="116">
        <f t="shared" si="23"/>
        <v>12.947646381571582</v>
      </c>
      <c r="AX25" s="116">
        <f t="shared" si="23"/>
        <v>12.947646381571582</v>
      </c>
      <c r="AY25" s="116">
        <f t="shared" si="23"/>
        <v>12.947646381571582</v>
      </c>
      <c r="AZ25" s="116">
        <f t="shared" si="23"/>
        <v>12.947646381571582</v>
      </c>
      <c r="BA25" s="116">
        <f t="shared" si="23"/>
        <v>12.947646381571582</v>
      </c>
      <c r="BB25" s="116">
        <f t="shared" si="23"/>
        <v>12.947646381571582</v>
      </c>
      <c r="BC25" s="116">
        <f t="shared" si="23"/>
        <v>12.947646381571582</v>
      </c>
      <c r="BD25" s="116">
        <f t="shared" si="23"/>
        <v>12.947646381571582</v>
      </c>
      <c r="BE25" s="116">
        <f t="shared" si="23"/>
        <v>12.947646381571582</v>
      </c>
      <c r="BF25" s="116">
        <f t="shared" si="23"/>
        <v>12.947646381571582</v>
      </c>
      <c r="BG25" s="116">
        <f t="shared" si="23"/>
        <v>12.947646381571582</v>
      </c>
      <c r="BH25" s="116">
        <f t="shared" si="23"/>
        <v>12.947646381571582</v>
      </c>
      <c r="BI25" s="116">
        <f t="shared" si="23"/>
        <v>12.947646381571582</v>
      </c>
      <c r="BJ25" s="116">
        <f t="shared" si="23"/>
        <v>12.947646381571582</v>
      </c>
    </row>
    <row r="26" spans="1:62" s="12" customFormat="1" ht="19.5" customHeight="1" x14ac:dyDescent="0.3">
      <c r="A26" s="27" t="s">
        <v>222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123">
        <v>13</v>
      </c>
      <c r="M26" s="123">
        <v>13</v>
      </c>
      <c r="N26" s="123">
        <v>13</v>
      </c>
      <c r="O26" s="123">
        <v>13</v>
      </c>
      <c r="P26" s="123">
        <v>13</v>
      </c>
      <c r="Q26" s="125">
        <v>12.7</v>
      </c>
      <c r="R26" s="117">
        <v>12.947646381571582</v>
      </c>
      <c r="S26" s="116">
        <f t="shared" ref="S26:BJ26" si="24">R26</f>
        <v>12.947646381571582</v>
      </c>
      <c r="T26" s="116">
        <f t="shared" si="24"/>
        <v>12.947646381571582</v>
      </c>
      <c r="U26" s="116">
        <f t="shared" si="24"/>
        <v>12.947646381571582</v>
      </c>
      <c r="V26" s="116">
        <f t="shared" si="24"/>
        <v>12.947646381571582</v>
      </c>
      <c r="W26" s="116">
        <f t="shared" si="24"/>
        <v>12.947646381571582</v>
      </c>
      <c r="X26" s="116">
        <f t="shared" si="24"/>
        <v>12.947646381571582</v>
      </c>
      <c r="Y26" s="116">
        <f t="shared" si="24"/>
        <v>12.947646381571582</v>
      </c>
      <c r="Z26" s="116">
        <f t="shared" si="24"/>
        <v>12.947646381571582</v>
      </c>
      <c r="AA26" s="116">
        <f t="shared" si="24"/>
        <v>12.947646381571582</v>
      </c>
      <c r="AB26" s="116">
        <f t="shared" si="24"/>
        <v>12.947646381571582</v>
      </c>
      <c r="AC26" s="116">
        <f t="shared" si="24"/>
        <v>12.947646381571582</v>
      </c>
      <c r="AD26" s="116">
        <f t="shared" si="24"/>
        <v>12.947646381571582</v>
      </c>
      <c r="AE26" s="116">
        <f t="shared" si="24"/>
        <v>12.947646381571582</v>
      </c>
      <c r="AF26" s="116">
        <f t="shared" si="24"/>
        <v>12.947646381571582</v>
      </c>
      <c r="AG26" s="116">
        <f t="shared" si="24"/>
        <v>12.947646381571582</v>
      </c>
      <c r="AH26" s="116">
        <f t="shared" si="24"/>
        <v>12.947646381571582</v>
      </c>
      <c r="AI26" s="116">
        <f t="shared" si="24"/>
        <v>12.947646381571582</v>
      </c>
      <c r="AJ26" s="116">
        <f t="shared" si="24"/>
        <v>12.947646381571582</v>
      </c>
      <c r="AK26" s="116">
        <f t="shared" si="24"/>
        <v>12.947646381571582</v>
      </c>
      <c r="AL26" s="116">
        <f t="shared" si="24"/>
        <v>12.947646381571582</v>
      </c>
      <c r="AM26" s="116">
        <f t="shared" si="24"/>
        <v>12.947646381571582</v>
      </c>
      <c r="AN26" s="116">
        <f t="shared" si="24"/>
        <v>12.947646381571582</v>
      </c>
      <c r="AO26" s="116">
        <f t="shared" si="24"/>
        <v>12.947646381571582</v>
      </c>
      <c r="AP26" s="116">
        <f t="shared" si="24"/>
        <v>12.947646381571582</v>
      </c>
      <c r="AQ26" s="116">
        <f t="shared" si="24"/>
        <v>12.947646381571582</v>
      </c>
      <c r="AR26" s="116">
        <f t="shared" si="24"/>
        <v>12.947646381571582</v>
      </c>
      <c r="AS26" s="116">
        <f t="shared" si="24"/>
        <v>12.947646381571582</v>
      </c>
      <c r="AT26" s="116">
        <f t="shared" si="24"/>
        <v>12.947646381571582</v>
      </c>
      <c r="AU26" s="116">
        <f t="shared" si="24"/>
        <v>12.947646381571582</v>
      </c>
      <c r="AV26" s="116">
        <f t="shared" si="24"/>
        <v>12.947646381571582</v>
      </c>
      <c r="AW26" s="116">
        <f t="shared" si="24"/>
        <v>12.947646381571582</v>
      </c>
      <c r="AX26" s="116">
        <f t="shared" si="24"/>
        <v>12.947646381571582</v>
      </c>
      <c r="AY26" s="116">
        <f t="shared" si="24"/>
        <v>12.947646381571582</v>
      </c>
      <c r="AZ26" s="116">
        <f t="shared" si="24"/>
        <v>12.947646381571582</v>
      </c>
      <c r="BA26" s="116">
        <f t="shared" si="24"/>
        <v>12.947646381571582</v>
      </c>
      <c r="BB26" s="116">
        <f t="shared" si="24"/>
        <v>12.947646381571582</v>
      </c>
      <c r="BC26" s="116">
        <f t="shared" si="24"/>
        <v>12.947646381571582</v>
      </c>
      <c r="BD26" s="116">
        <f t="shared" si="24"/>
        <v>12.947646381571582</v>
      </c>
      <c r="BE26" s="116">
        <f t="shared" si="24"/>
        <v>12.947646381571582</v>
      </c>
      <c r="BF26" s="116">
        <f t="shared" si="24"/>
        <v>12.947646381571582</v>
      </c>
      <c r="BG26" s="116">
        <f t="shared" si="24"/>
        <v>12.947646381571582</v>
      </c>
      <c r="BH26" s="116">
        <f t="shared" si="24"/>
        <v>12.947646381571582</v>
      </c>
      <c r="BI26" s="116">
        <f t="shared" si="24"/>
        <v>12.947646381571582</v>
      </c>
      <c r="BJ26" s="116">
        <f t="shared" si="24"/>
        <v>12.947646381571582</v>
      </c>
    </row>
    <row r="27" spans="1:62" s="12" customFormat="1" ht="19.5" customHeight="1" x14ac:dyDescent="0.3">
      <c r="A27" s="27" t="s">
        <v>221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123">
        <v>13</v>
      </c>
      <c r="M27" s="123">
        <v>13</v>
      </c>
      <c r="N27" s="123">
        <v>13</v>
      </c>
      <c r="O27" s="123">
        <v>13</v>
      </c>
      <c r="P27" s="123">
        <v>13</v>
      </c>
      <c r="Q27" s="125">
        <v>13</v>
      </c>
      <c r="R27" s="117">
        <v>13</v>
      </c>
      <c r="S27" s="116">
        <f t="shared" ref="S27:BJ27" si="25">R27</f>
        <v>13</v>
      </c>
      <c r="T27" s="116">
        <f t="shared" si="25"/>
        <v>13</v>
      </c>
      <c r="U27" s="116">
        <f t="shared" si="25"/>
        <v>13</v>
      </c>
      <c r="V27" s="116">
        <f t="shared" si="25"/>
        <v>13</v>
      </c>
      <c r="W27" s="116">
        <f t="shared" si="25"/>
        <v>13</v>
      </c>
      <c r="X27" s="116">
        <f t="shared" si="25"/>
        <v>13</v>
      </c>
      <c r="Y27" s="116">
        <f t="shared" si="25"/>
        <v>13</v>
      </c>
      <c r="Z27" s="116">
        <f t="shared" si="25"/>
        <v>13</v>
      </c>
      <c r="AA27" s="116">
        <f t="shared" si="25"/>
        <v>13</v>
      </c>
      <c r="AB27" s="116">
        <f t="shared" si="25"/>
        <v>13</v>
      </c>
      <c r="AC27" s="116">
        <f t="shared" si="25"/>
        <v>13</v>
      </c>
      <c r="AD27" s="116">
        <f t="shared" si="25"/>
        <v>13</v>
      </c>
      <c r="AE27" s="116">
        <f t="shared" si="25"/>
        <v>13</v>
      </c>
      <c r="AF27" s="116">
        <f t="shared" si="25"/>
        <v>13</v>
      </c>
      <c r="AG27" s="116">
        <f t="shared" si="25"/>
        <v>13</v>
      </c>
      <c r="AH27" s="116">
        <f t="shared" si="25"/>
        <v>13</v>
      </c>
      <c r="AI27" s="116">
        <f t="shared" si="25"/>
        <v>13</v>
      </c>
      <c r="AJ27" s="116">
        <f t="shared" si="25"/>
        <v>13</v>
      </c>
      <c r="AK27" s="116">
        <f t="shared" si="25"/>
        <v>13</v>
      </c>
      <c r="AL27" s="116">
        <f t="shared" si="25"/>
        <v>13</v>
      </c>
      <c r="AM27" s="116">
        <f t="shared" si="25"/>
        <v>13</v>
      </c>
      <c r="AN27" s="116">
        <f t="shared" si="25"/>
        <v>13</v>
      </c>
      <c r="AO27" s="116">
        <f t="shared" si="25"/>
        <v>13</v>
      </c>
      <c r="AP27" s="116">
        <f t="shared" si="25"/>
        <v>13</v>
      </c>
      <c r="AQ27" s="116">
        <f t="shared" si="25"/>
        <v>13</v>
      </c>
      <c r="AR27" s="116">
        <f t="shared" si="25"/>
        <v>13</v>
      </c>
      <c r="AS27" s="116">
        <f t="shared" si="25"/>
        <v>13</v>
      </c>
      <c r="AT27" s="116">
        <f t="shared" si="25"/>
        <v>13</v>
      </c>
      <c r="AU27" s="116">
        <f t="shared" si="25"/>
        <v>13</v>
      </c>
      <c r="AV27" s="116">
        <f t="shared" si="25"/>
        <v>13</v>
      </c>
      <c r="AW27" s="116">
        <f t="shared" si="25"/>
        <v>13</v>
      </c>
      <c r="AX27" s="116">
        <f t="shared" si="25"/>
        <v>13</v>
      </c>
      <c r="AY27" s="116">
        <f t="shared" si="25"/>
        <v>13</v>
      </c>
      <c r="AZ27" s="116">
        <f t="shared" si="25"/>
        <v>13</v>
      </c>
      <c r="BA27" s="116">
        <f t="shared" si="25"/>
        <v>13</v>
      </c>
      <c r="BB27" s="116">
        <f t="shared" si="25"/>
        <v>13</v>
      </c>
      <c r="BC27" s="116">
        <f t="shared" si="25"/>
        <v>13</v>
      </c>
      <c r="BD27" s="116">
        <f t="shared" si="25"/>
        <v>13</v>
      </c>
      <c r="BE27" s="116">
        <f t="shared" si="25"/>
        <v>13</v>
      </c>
      <c r="BF27" s="116">
        <f t="shared" si="25"/>
        <v>13</v>
      </c>
      <c r="BG27" s="116">
        <f t="shared" si="25"/>
        <v>13</v>
      </c>
      <c r="BH27" s="116">
        <f t="shared" si="25"/>
        <v>13</v>
      </c>
      <c r="BI27" s="116">
        <f t="shared" si="25"/>
        <v>13</v>
      </c>
      <c r="BJ27" s="116">
        <f t="shared" si="25"/>
        <v>13</v>
      </c>
    </row>
    <row r="28" spans="1:62" s="12" customFormat="1" ht="19.5" customHeight="1" x14ac:dyDescent="0.3">
      <c r="A28" s="27" t="s">
        <v>220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123">
        <v>13</v>
      </c>
      <c r="M28" s="123">
        <v>13</v>
      </c>
      <c r="N28" s="123">
        <v>13</v>
      </c>
      <c r="O28" s="123">
        <v>13</v>
      </c>
      <c r="P28" s="123">
        <v>13</v>
      </c>
      <c r="Q28" s="125">
        <v>13</v>
      </c>
      <c r="R28" s="117">
        <v>13</v>
      </c>
      <c r="S28" s="116">
        <f t="shared" ref="S28:BJ28" si="26">R28</f>
        <v>13</v>
      </c>
      <c r="T28" s="116">
        <f t="shared" si="26"/>
        <v>13</v>
      </c>
      <c r="U28" s="116">
        <f t="shared" si="26"/>
        <v>13</v>
      </c>
      <c r="V28" s="116">
        <f t="shared" si="26"/>
        <v>13</v>
      </c>
      <c r="W28" s="116">
        <f t="shared" si="26"/>
        <v>13</v>
      </c>
      <c r="X28" s="116">
        <f t="shared" si="26"/>
        <v>13</v>
      </c>
      <c r="Y28" s="116">
        <f t="shared" si="26"/>
        <v>13</v>
      </c>
      <c r="Z28" s="116">
        <f t="shared" si="26"/>
        <v>13</v>
      </c>
      <c r="AA28" s="116">
        <f t="shared" si="26"/>
        <v>13</v>
      </c>
      <c r="AB28" s="116">
        <f t="shared" si="26"/>
        <v>13</v>
      </c>
      <c r="AC28" s="116">
        <f t="shared" si="26"/>
        <v>13</v>
      </c>
      <c r="AD28" s="116">
        <f t="shared" si="26"/>
        <v>13</v>
      </c>
      <c r="AE28" s="116">
        <f t="shared" si="26"/>
        <v>13</v>
      </c>
      <c r="AF28" s="116">
        <f t="shared" si="26"/>
        <v>13</v>
      </c>
      <c r="AG28" s="116">
        <f t="shared" si="26"/>
        <v>13</v>
      </c>
      <c r="AH28" s="116">
        <f t="shared" si="26"/>
        <v>13</v>
      </c>
      <c r="AI28" s="116">
        <f t="shared" si="26"/>
        <v>13</v>
      </c>
      <c r="AJ28" s="116">
        <f t="shared" si="26"/>
        <v>13</v>
      </c>
      <c r="AK28" s="116">
        <f t="shared" si="26"/>
        <v>13</v>
      </c>
      <c r="AL28" s="116">
        <f t="shared" si="26"/>
        <v>13</v>
      </c>
      <c r="AM28" s="116">
        <f t="shared" si="26"/>
        <v>13</v>
      </c>
      <c r="AN28" s="116">
        <f t="shared" si="26"/>
        <v>13</v>
      </c>
      <c r="AO28" s="116">
        <f t="shared" si="26"/>
        <v>13</v>
      </c>
      <c r="AP28" s="116">
        <f t="shared" si="26"/>
        <v>13</v>
      </c>
      <c r="AQ28" s="116">
        <f t="shared" si="26"/>
        <v>13</v>
      </c>
      <c r="AR28" s="116">
        <f t="shared" si="26"/>
        <v>13</v>
      </c>
      <c r="AS28" s="116">
        <f t="shared" si="26"/>
        <v>13</v>
      </c>
      <c r="AT28" s="116">
        <f t="shared" si="26"/>
        <v>13</v>
      </c>
      <c r="AU28" s="116">
        <f t="shared" si="26"/>
        <v>13</v>
      </c>
      <c r="AV28" s="116">
        <f t="shared" si="26"/>
        <v>13</v>
      </c>
      <c r="AW28" s="116">
        <f t="shared" si="26"/>
        <v>13</v>
      </c>
      <c r="AX28" s="116">
        <f t="shared" si="26"/>
        <v>13</v>
      </c>
      <c r="AY28" s="116">
        <f t="shared" si="26"/>
        <v>13</v>
      </c>
      <c r="AZ28" s="116">
        <f t="shared" si="26"/>
        <v>13</v>
      </c>
      <c r="BA28" s="116">
        <f t="shared" si="26"/>
        <v>13</v>
      </c>
      <c r="BB28" s="116">
        <f t="shared" si="26"/>
        <v>13</v>
      </c>
      <c r="BC28" s="116">
        <f t="shared" si="26"/>
        <v>13</v>
      </c>
      <c r="BD28" s="116">
        <f t="shared" si="26"/>
        <v>13</v>
      </c>
      <c r="BE28" s="116">
        <f t="shared" si="26"/>
        <v>13</v>
      </c>
      <c r="BF28" s="116">
        <f t="shared" si="26"/>
        <v>13</v>
      </c>
      <c r="BG28" s="116">
        <f t="shared" si="26"/>
        <v>13</v>
      </c>
      <c r="BH28" s="116">
        <f t="shared" si="26"/>
        <v>13</v>
      </c>
      <c r="BI28" s="116">
        <f t="shared" si="26"/>
        <v>13</v>
      </c>
      <c r="BJ28" s="116">
        <f t="shared" si="26"/>
        <v>13</v>
      </c>
    </row>
    <row r="29" spans="1:62" s="28" customFormat="1" ht="19.5" customHeight="1" x14ac:dyDescent="0.3">
      <c r="A29" s="27" t="s">
        <v>219</v>
      </c>
      <c r="B29" s="30"/>
      <c r="C29" s="29"/>
      <c r="D29" s="29"/>
      <c r="E29" s="29"/>
      <c r="F29" s="29"/>
      <c r="G29" s="29"/>
      <c r="H29" s="29"/>
      <c r="I29" s="29"/>
      <c r="J29" s="29"/>
      <c r="K29" s="29"/>
      <c r="L29" s="130">
        <v>13</v>
      </c>
      <c r="M29" s="130">
        <v>13</v>
      </c>
      <c r="N29" s="130">
        <v>13</v>
      </c>
      <c r="O29" s="130">
        <v>13</v>
      </c>
      <c r="P29" s="123">
        <v>13</v>
      </c>
      <c r="Q29" s="126">
        <v>11.7</v>
      </c>
      <c r="R29" s="117">
        <v>12</v>
      </c>
      <c r="S29" s="116">
        <f t="shared" ref="S29:BJ29" si="27">R29</f>
        <v>12</v>
      </c>
      <c r="T29" s="116">
        <f t="shared" si="27"/>
        <v>12</v>
      </c>
      <c r="U29" s="116">
        <f t="shared" si="27"/>
        <v>12</v>
      </c>
      <c r="V29" s="116">
        <f t="shared" si="27"/>
        <v>12</v>
      </c>
      <c r="W29" s="116">
        <f t="shared" si="27"/>
        <v>12</v>
      </c>
      <c r="X29" s="116">
        <f t="shared" si="27"/>
        <v>12</v>
      </c>
      <c r="Y29" s="116">
        <f t="shared" si="27"/>
        <v>12</v>
      </c>
      <c r="Z29" s="116">
        <f t="shared" si="27"/>
        <v>12</v>
      </c>
      <c r="AA29" s="116">
        <f t="shared" si="27"/>
        <v>12</v>
      </c>
      <c r="AB29" s="116">
        <f t="shared" si="27"/>
        <v>12</v>
      </c>
      <c r="AC29" s="116">
        <f t="shared" si="27"/>
        <v>12</v>
      </c>
      <c r="AD29" s="116">
        <f t="shared" si="27"/>
        <v>12</v>
      </c>
      <c r="AE29" s="116">
        <f t="shared" si="27"/>
        <v>12</v>
      </c>
      <c r="AF29" s="116">
        <f t="shared" si="27"/>
        <v>12</v>
      </c>
      <c r="AG29" s="116">
        <f t="shared" si="27"/>
        <v>12</v>
      </c>
      <c r="AH29" s="116">
        <f t="shared" si="27"/>
        <v>12</v>
      </c>
      <c r="AI29" s="116">
        <f t="shared" si="27"/>
        <v>12</v>
      </c>
      <c r="AJ29" s="116">
        <f t="shared" si="27"/>
        <v>12</v>
      </c>
      <c r="AK29" s="116">
        <f t="shared" si="27"/>
        <v>12</v>
      </c>
      <c r="AL29" s="116">
        <f t="shared" si="27"/>
        <v>12</v>
      </c>
      <c r="AM29" s="116">
        <f t="shared" si="27"/>
        <v>12</v>
      </c>
      <c r="AN29" s="116">
        <f t="shared" si="27"/>
        <v>12</v>
      </c>
      <c r="AO29" s="116">
        <f t="shared" si="27"/>
        <v>12</v>
      </c>
      <c r="AP29" s="116">
        <f t="shared" si="27"/>
        <v>12</v>
      </c>
      <c r="AQ29" s="116">
        <f t="shared" si="27"/>
        <v>12</v>
      </c>
      <c r="AR29" s="116">
        <f t="shared" si="27"/>
        <v>12</v>
      </c>
      <c r="AS29" s="116">
        <f t="shared" si="27"/>
        <v>12</v>
      </c>
      <c r="AT29" s="116">
        <f t="shared" si="27"/>
        <v>12</v>
      </c>
      <c r="AU29" s="116">
        <f t="shared" si="27"/>
        <v>12</v>
      </c>
      <c r="AV29" s="116">
        <f t="shared" si="27"/>
        <v>12</v>
      </c>
      <c r="AW29" s="116">
        <f t="shared" si="27"/>
        <v>12</v>
      </c>
      <c r="AX29" s="116">
        <f t="shared" si="27"/>
        <v>12</v>
      </c>
      <c r="AY29" s="116">
        <f t="shared" si="27"/>
        <v>12</v>
      </c>
      <c r="AZ29" s="116">
        <f t="shared" si="27"/>
        <v>12</v>
      </c>
      <c r="BA29" s="116">
        <f t="shared" si="27"/>
        <v>12</v>
      </c>
      <c r="BB29" s="116">
        <f t="shared" si="27"/>
        <v>12</v>
      </c>
      <c r="BC29" s="116">
        <f t="shared" si="27"/>
        <v>12</v>
      </c>
      <c r="BD29" s="116">
        <f t="shared" si="27"/>
        <v>12</v>
      </c>
      <c r="BE29" s="116">
        <f t="shared" si="27"/>
        <v>12</v>
      </c>
      <c r="BF29" s="116">
        <f t="shared" si="27"/>
        <v>12</v>
      </c>
      <c r="BG29" s="116">
        <f t="shared" si="27"/>
        <v>12</v>
      </c>
      <c r="BH29" s="116">
        <f t="shared" si="27"/>
        <v>12</v>
      </c>
      <c r="BI29" s="116">
        <f t="shared" si="27"/>
        <v>12</v>
      </c>
      <c r="BJ29" s="116">
        <f t="shared" si="27"/>
        <v>12</v>
      </c>
    </row>
    <row r="30" spans="1:62" s="28" customFormat="1" ht="19.5" customHeight="1" x14ac:dyDescent="0.3">
      <c r="A30" s="27" t="s">
        <v>218</v>
      </c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130">
        <v>13</v>
      </c>
      <c r="M30" s="130">
        <v>13</v>
      </c>
      <c r="N30" s="130">
        <v>13</v>
      </c>
      <c r="O30" s="130">
        <v>13</v>
      </c>
      <c r="P30" s="123">
        <v>13</v>
      </c>
      <c r="Q30" s="126">
        <v>11.7</v>
      </c>
      <c r="R30" s="117">
        <v>12</v>
      </c>
      <c r="S30" s="116">
        <f t="shared" ref="S30:BJ30" si="28">R30</f>
        <v>12</v>
      </c>
      <c r="T30" s="116">
        <f t="shared" si="28"/>
        <v>12</v>
      </c>
      <c r="U30" s="116">
        <f t="shared" si="28"/>
        <v>12</v>
      </c>
      <c r="V30" s="116">
        <f t="shared" si="28"/>
        <v>12</v>
      </c>
      <c r="W30" s="116">
        <f t="shared" si="28"/>
        <v>12</v>
      </c>
      <c r="X30" s="116">
        <f t="shared" si="28"/>
        <v>12</v>
      </c>
      <c r="Y30" s="116">
        <f t="shared" si="28"/>
        <v>12</v>
      </c>
      <c r="Z30" s="116">
        <f t="shared" si="28"/>
        <v>12</v>
      </c>
      <c r="AA30" s="116">
        <f t="shared" si="28"/>
        <v>12</v>
      </c>
      <c r="AB30" s="116">
        <f t="shared" si="28"/>
        <v>12</v>
      </c>
      <c r="AC30" s="116">
        <f t="shared" si="28"/>
        <v>12</v>
      </c>
      <c r="AD30" s="116">
        <f t="shared" si="28"/>
        <v>12</v>
      </c>
      <c r="AE30" s="116">
        <f t="shared" si="28"/>
        <v>12</v>
      </c>
      <c r="AF30" s="116">
        <f t="shared" si="28"/>
        <v>12</v>
      </c>
      <c r="AG30" s="116">
        <f t="shared" si="28"/>
        <v>12</v>
      </c>
      <c r="AH30" s="116">
        <f t="shared" si="28"/>
        <v>12</v>
      </c>
      <c r="AI30" s="116">
        <f t="shared" si="28"/>
        <v>12</v>
      </c>
      <c r="AJ30" s="116">
        <f t="shared" si="28"/>
        <v>12</v>
      </c>
      <c r="AK30" s="116">
        <f t="shared" si="28"/>
        <v>12</v>
      </c>
      <c r="AL30" s="116">
        <f t="shared" si="28"/>
        <v>12</v>
      </c>
      <c r="AM30" s="116">
        <f t="shared" si="28"/>
        <v>12</v>
      </c>
      <c r="AN30" s="116">
        <f t="shared" si="28"/>
        <v>12</v>
      </c>
      <c r="AO30" s="116">
        <f t="shared" si="28"/>
        <v>12</v>
      </c>
      <c r="AP30" s="116">
        <f t="shared" si="28"/>
        <v>12</v>
      </c>
      <c r="AQ30" s="116">
        <f t="shared" si="28"/>
        <v>12</v>
      </c>
      <c r="AR30" s="116">
        <f t="shared" si="28"/>
        <v>12</v>
      </c>
      <c r="AS30" s="116">
        <f t="shared" si="28"/>
        <v>12</v>
      </c>
      <c r="AT30" s="116">
        <f t="shared" si="28"/>
        <v>12</v>
      </c>
      <c r="AU30" s="116">
        <f t="shared" si="28"/>
        <v>12</v>
      </c>
      <c r="AV30" s="116">
        <f t="shared" si="28"/>
        <v>12</v>
      </c>
      <c r="AW30" s="116">
        <f t="shared" si="28"/>
        <v>12</v>
      </c>
      <c r="AX30" s="116">
        <f t="shared" si="28"/>
        <v>12</v>
      </c>
      <c r="AY30" s="116">
        <f t="shared" si="28"/>
        <v>12</v>
      </c>
      <c r="AZ30" s="116">
        <f t="shared" si="28"/>
        <v>12</v>
      </c>
      <c r="BA30" s="116">
        <f t="shared" si="28"/>
        <v>12</v>
      </c>
      <c r="BB30" s="116">
        <f t="shared" si="28"/>
        <v>12</v>
      </c>
      <c r="BC30" s="116">
        <f t="shared" si="28"/>
        <v>12</v>
      </c>
      <c r="BD30" s="116">
        <f t="shared" si="28"/>
        <v>12</v>
      </c>
      <c r="BE30" s="116">
        <f t="shared" si="28"/>
        <v>12</v>
      </c>
      <c r="BF30" s="116">
        <f t="shared" si="28"/>
        <v>12</v>
      </c>
      <c r="BG30" s="116">
        <f t="shared" si="28"/>
        <v>12</v>
      </c>
      <c r="BH30" s="116">
        <f t="shared" si="28"/>
        <v>12</v>
      </c>
      <c r="BI30" s="116">
        <f t="shared" si="28"/>
        <v>12</v>
      </c>
      <c r="BJ30" s="116">
        <f t="shared" si="28"/>
        <v>12</v>
      </c>
    </row>
    <row r="31" spans="1:62" s="28" customFormat="1" ht="19.5" customHeight="1" x14ac:dyDescent="0.3">
      <c r="A31" s="27" t="s">
        <v>217</v>
      </c>
      <c r="B31" s="30"/>
      <c r="L31" s="129">
        <v>13</v>
      </c>
      <c r="M31" s="129">
        <v>13</v>
      </c>
      <c r="N31" s="129">
        <v>13</v>
      </c>
      <c r="O31" s="129">
        <v>13</v>
      </c>
      <c r="P31" s="123">
        <v>13</v>
      </c>
      <c r="Q31" s="126">
        <v>12.5</v>
      </c>
      <c r="R31" s="117">
        <v>13.6</v>
      </c>
      <c r="S31" s="116">
        <f t="shared" ref="S31:BJ31" si="29">R31</f>
        <v>13.6</v>
      </c>
      <c r="T31" s="116">
        <f t="shared" si="29"/>
        <v>13.6</v>
      </c>
      <c r="U31" s="116">
        <f t="shared" si="29"/>
        <v>13.6</v>
      </c>
      <c r="V31" s="116">
        <f t="shared" si="29"/>
        <v>13.6</v>
      </c>
      <c r="W31" s="116">
        <f t="shared" si="29"/>
        <v>13.6</v>
      </c>
      <c r="X31" s="116">
        <f t="shared" si="29"/>
        <v>13.6</v>
      </c>
      <c r="Y31" s="116">
        <f t="shared" si="29"/>
        <v>13.6</v>
      </c>
      <c r="Z31" s="116">
        <f t="shared" si="29"/>
        <v>13.6</v>
      </c>
      <c r="AA31" s="116">
        <f t="shared" si="29"/>
        <v>13.6</v>
      </c>
      <c r="AB31" s="116">
        <f t="shared" si="29"/>
        <v>13.6</v>
      </c>
      <c r="AC31" s="116">
        <f t="shared" si="29"/>
        <v>13.6</v>
      </c>
      <c r="AD31" s="116">
        <f t="shared" si="29"/>
        <v>13.6</v>
      </c>
      <c r="AE31" s="116">
        <f t="shared" si="29"/>
        <v>13.6</v>
      </c>
      <c r="AF31" s="116">
        <f t="shared" si="29"/>
        <v>13.6</v>
      </c>
      <c r="AG31" s="116">
        <f t="shared" si="29"/>
        <v>13.6</v>
      </c>
      <c r="AH31" s="116">
        <f t="shared" si="29"/>
        <v>13.6</v>
      </c>
      <c r="AI31" s="116">
        <f t="shared" si="29"/>
        <v>13.6</v>
      </c>
      <c r="AJ31" s="116">
        <f t="shared" si="29"/>
        <v>13.6</v>
      </c>
      <c r="AK31" s="116">
        <f t="shared" si="29"/>
        <v>13.6</v>
      </c>
      <c r="AL31" s="116">
        <f t="shared" si="29"/>
        <v>13.6</v>
      </c>
      <c r="AM31" s="116">
        <f t="shared" si="29"/>
        <v>13.6</v>
      </c>
      <c r="AN31" s="116">
        <f t="shared" si="29"/>
        <v>13.6</v>
      </c>
      <c r="AO31" s="116">
        <f t="shared" si="29"/>
        <v>13.6</v>
      </c>
      <c r="AP31" s="116">
        <f t="shared" si="29"/>
        <v>13.6</v>
      </c>
      <c r="AQ31" s="116">
        <f t="shared" si="29"/>
        <v>13.6</v>
      </c>
      <c r="AR31" s="116">
        <f t="shared" si="29"/>
        <v>13.6</v>
      </c>
      <c r="AS31" s="116">
        <f t="shared" si="29"/>
        <v>13.6</v>
      </c>
      <c r="AT31" s="116">
        <f t="shared" si="29"/>
        <v>13.6</v>
      </c>
      <c r="AU31" s="116">
        <f t="shared" si="29"/>
        <v>13.6</v>
      </c>
      <c r="AV31" s="116">
        <f t="shared" si="29"/>
        <v>13.6</v>
      </c>
      <c r="AW31" s="116">
        <f t="shared" si="29"/>
        <v>13.6</v>
      </c>
      <c r="AX31" s="116">
        <f t="shared" si="29"/>
        <v>13.6</v>
      </c>
      <c r="AY31" s="116">
        <f t="shared" si="29"/>
        <v>13.6</v>
      </c>
      <c r="AZ31" s="116">
        <f t="shared" si="29"/>
        <v>13.6</v>
      </c>
      <c r="BA31" s="116">
        <f t="shared" si="29"/>
        <v>13.6</v>
      </c>
      <c r="BB31" s="116">
        <f t="shared" si="29"/>
        <v>13.6</v>
      </c>
      <c r="BC31" s="116">
        <f t="shared" si="29"/>
        <v>13.6</v>
      </c>
      <c r="BD31" s="116">
        <f t="shared" si="29"/>
        <v>13.6</v>
      </c>
      <c r="BE31" s="116">
        <f t="shared" si="29"/>
        <v>13.6</v>
      </c>
      <c r="BF31" s="116">
        <f t="shared" si="29"/>
        <v>13.6</v>
      </c>
      <c r="BG31" s="116">
        <f t="shared" si="29"/>
        <v>13.6</v>
      </c>
      <c r="BH31" s="116">
        <f t="shared" si="29"/>
        <v>13.6</v>
      </c>
      <c r="BI31" s="116">
        <f t="shared" si="29"/>
        <v>13.6</v>
      </c>
      <c r="BJ31" s="116">
        <f t="shared" si="29"/>
        <v>13.6</v>
      </c>
    </row>
    <row r="32" spans="1:62" s="12" customFormat="1" ht="19.5" customHeight="1" x14ac:dyDescent="0.3">
      <c r="A32" s="27" t="s">
        <v>216</v>
      </c>
      <c r="B32" s="30"/>
      <c r="L32" s="119">
        <v>13</v>
      </c>
      <c r="M32" s="119">
        <v>13</v>
      </c>
      <c r="N32" s="119">
        <v>13</v>
      </c>
      <c r="O32" s="119">
        <v>13</v>
      </c>
      <c r="P32" s="123">
        <v>13</v>
      </c>
      <c r="Q32" s="126">
        <v>12.5</v>
      </c>
      <c r="R32" s="117">
        <v>13.6</v>
      </c>
      <c r="S32" s="116">
        <f t="shared" ref="S32:BJ32" si="30">R32</f>
        <v>13.6</v>
      </c>
      <c r="T32" s="116">
        <f t="shared" si="30"/>
        <v>13.6</v>
      </c>
      <c r="U32" s="116">
        <f t="shared" si="30"/>
        <v>13.6</v>
      </c>
      <c r="V32" s="116">
        <f t="shared" si="30"/>
        <v>13.6</v>
      </c>
      <c r="W32" s="116">
        <f t="shared" si="30"/>
        <v>13.6</v>
      </c>
      <c r="X32" s="116">
        <f t="shared" si="30"/>
        <v>13.6</v>
      </c>
      <c r="Y32" s="116">
        <f t="shared" si="30"/>
        <v>13.6</v>
      </c>
      <c r="Z32" s="116">
        <f t="shared" si="30"/>
        <v>13.6</v>
      </c>
      <c r="AA32" s="116">
        <f t="shared" si="30"/>
        <v>13.6</v>
      </c>
      <c r="AB32" s="116">
        <f t="shared" si="30"/>
        <v>13.6</v>
      </c>
      <c r="AC32" s="116">
        <f t="shared" si="30"/>
        <v>13.6</v>
      </c>
      <c r="AD32" s="116">
        <f t="shared" si="30"/>
        <v>13.6</v>
      </c>
      <c r="AE32" s="116">
        <f t="shared" si="30"/>
        <v>13.6</v>
      </c>
      <c r="AF32" s="116">
        <f t="shared" si="30"/>
        <v>13.6</v>
      </c>
      <c r="AG32" s="116">
        <f t="shared" si="30"/>
        <v>13.6</v>
      </c>
      <c r="AH32" s="116">
        <f t="shared" si="30"/>
        <v>13.6</v>
      </c>
      <c r="AI32" s="116">
        <f t="shared" si="30"/>
        <v>13.6</v>
      </c>
      <c r="AJ32" s="116">
        <f t="shared" si="30"/>
        <v>13.6</v>
      </c>
      <c r="AK32" s="116">
        <f t="shared" si="30"/>
        <v>13.6</v>
      </c>
      <c r="AL32" s="116">
        <f t="shared" si="30"/>
        <v>13.6</v>
      </c>
      <c r="AM32" s="116">
        <f t="shared" si="30"/>
        <v>13.6</v>
      </c>
      <c r="AN32" s="116">
        <f t="shared" si="30"/>
        <v>13.6</v>
      </c>
      <c r="AO32" s="116">
        <f t="shared" si="30"/>
        <v>13.6</v>
      </c>
      <c r="AP32" s="116">
        <f t="shared" si="30"/>
        <v>13.6</v>
      </c>
      <c r="AQ32" s="116">
        <f t="shared" si="30"/>
        <v>13.6</v>
      </c>
      <c r="AR32" s="116">
        <f t="shared" si="30"/>
        <v>13.6</v>
      </c>
      <c r="AS32" s="116">
        <f t="shared" si="30"/>
        <v>13.6</v>
      </c>
      <c r="AT32" s="116">
        <f t="shared" si="30"/>
        <v>13.6</v>
      </c>
      <c r="AU32" s="116">
        <f t="shared" si="30"/>
        <v>13.6</v>
      </c>
      <c r="AV32" s="116">
        <f t="shared" si="30"/>
        <v>13.6</v>
      </c>
      <c r="AW32" s="116">
        <f t="shared" si="30"/>
        <v>13.6</v>
      </c>
      <c r="AX32" s="116">
        <f t="shared" si="30"/>
        <v>13.6</v>
      </c>
      <c r="AY32" s="116">
        <f t="shared" si="30"/>
        <v>13.6</v>
      </c>
      <c r="AZ32" s="116">
        <f t="shared" si="30"/>
        <v>13.6</v>
      </c>
      <c r="BA32" s="116">
        <f t="shared" si="30"/>
        <v>13.6</v>
      </c>
      <c r="BB32" s="116">
        <f t="shared" si="30"/>
        <v>13.6</v>
      </c>
      <c r="BC32" s="116">
        <f t="shared" si="30"/>
        <v>13.6</v>
      </c>
      <c r="BD32" s="116">
        <f t="shared" si="30"/>
        <v>13.6</v>
      </c>
      <c r="BE32" s="116">
        <f t="shared" si="30"/>
        <v>13.6</v>
      </c>
      <c r="BF32" s="116">
        <f t="shared" si="30"/>
        <v>13.6</v>
      </c>
      <c r="BG32" s="116">
        <f t="shared" si="30"/>
        <v>13.6</v>
      </c>
      <c r="BH32" s="116">
        <f t="shared" si="30"/>
        <v>13.6</v>
      </c>
      <c r="BI32" s="116">
        <f t="shared" si="30"/>
        <v>13.6</v>
      </c>
      <c r="BJ32" s="116">
        <f t="shared" si="30"/>
        <v>13.6</v>
      </c>
    </row>
    <row r="33" spans="1:62" s="12" customFormat="1" ht="19.5" customHeight="1" x14ac:dyDescent="0.3">
      <c r="A33" s="27" t="s">
        <v>215</v>
      </c>
      <c r="B33" s="30"/>
      <c r="L33" s="119">
        <v>13</v>
      </c>
      <c r="M33" s="119">
        <v>13</v>
      </c>
      <c r="N33" s="119">
        <v>13</v>
      </c>
      <c r="O33" s="119">
        <v>13</v>
      </c>
      <c r="P33" s="123">
        <v>13</v>
      </c>
      <c r="Q33" s="118">
        <v>13.456303380649112</v>
      </c>
      <c r="R33" s="117">
        <v>14.5</v>
      </c>
      <c r="S33" s="116">
        <f t="shared" ref="S33:BJ33" si="31">R33</f>
        <v>14.5</v>
      </c>
      <c r="T33" s="116">
        <f t="shared" si="31"/>
        <v>14.5</v>
      </c>
      <c r="U33" s="116">
        <f t="shared" si="31"/>
        <v>14.5</v>
      </c>
      <c r="V33" s="116">
        <f t="shared" si="31"/>
        <v>14.5</v>
      </c>
      <c r="W33" s="116">
        <f t="shared" si="31"/>
        <v>14.5</v>
      </c>
      <c r="X33" s="116">
        <f t="shared" si="31"/>
        <v>14.5</v>
      </c>
      <c r="Y33" s="116">
        <f t="shared" si="31"/>
        <v>14.5</v>
      </c>
      <c r="Z33" s="116">
        <f t="shared" si="31"/>
        <v>14.5</v>
      </c>
      <c r="AA33" s="116">
        <f t="shared" si="31"/>
        <v>14.5</v>
      </c>
      <c r="AB33" s="116">
        <f t="shared" si="31"/>
        <v>14.5</v>
      </c>
      <c r="AC33" s="116">
        <f t="shared" si="31"/>
        <v>14.5</v>
      </c>
      <c r="AD33" s="116">
        <f t="shared" si="31"/>
        <v>14.5</v>
      </c>
      <c r="AE33" s="116">
        <f t="shared" si="31"/>
        <v>14.5</v>
      </c>
      <c r="AF33" s="116">
        <f t="shared" si="31"/>
        <v>14.5</v>
      </c>
      <c r="AG33" s="116">
        <f t="shared" si="31"/>
        <v>14.5</v>
      </c>
      <c r="AH33" s="116">
        <f t="shared" si="31"/>
        <v>14.5</v>
      </c>
      <c r="AI33" s="116">
        <f t="shared" si="31"/>
        <v>14.5</v>
      </c>
      <c r="AJ33" s="116">
        <f t="shared" si="31"/>
        <v>14.5</v>
      </c>
      <c r="AK33" s="116">
        <f t="shared" si="31"/>
        <v>14.5</v>
      </c>
      <c r="AL33" s="116">
        <f t="shared" si="31"/>
        <v>14.5</v>
      </c>
      <c r="AM33" s="116">
        <f t="shared" si="31"/>
        <v>14.5</v>
      </c>
      <c r="AN33" s="116">
        <f t="shared" si="31"/>
        <v>14.5</v>
      </c>
      <c r="AO33" s="116">
        <f t="shared" si="31"/>
        <v>14.5</v>
      </c>
      <c r="AP33" s="116">
        <f t="shared" si="31"/>
        <v>14.5</v>
      </c>
      <c r="AQ33" s="116">
        <f t="shared" si="31"/>
        <v>14.5</v>
      </c>
      <c r="AR33" s="116">
        <f t="shared" si="31"/>
        <v>14.5</v>
      </c>
      <c r="AS33" s="116">
        <f t="shared" si="31"/>
        <v>14.5</v>
      </c>
      <c r="AT33" s="116">
        <f t="shared" si="31"/>
        <v>14.5</v>
      </c>
      <c r="AU33" s="116">
        <f t="shared" si="31"/>
        <v>14.5</v>
      </c>
      <c r="AV33" s="116">
        <f t="shared" si="31"/>
        <v>14.5</v>
      </c>
      <c r="AW33" s="116">
        <f t="shared" si="31"/>
        <v>14.5</v>
      </c>
      <c r="AX33" s="116">
        <f t="shared" si="31"/>
        <v>14.5</v>
      </c>
      <c r="AY33" s="116">
        <f t="shared" si="31"/>
        <v>14.5</v>
      </c>
      <c r="AZ33" s="116">
        <f t="shared" si="31"/>
        <v>14.5</v>
      </c>
      <c r="BA33" s="116">
        <f t="shared" si="31"/>
        <v>14.5</v>
      </c>
      <c r="BB33" s="116">
        <f t="shared" si="31"/>
        <v>14.5</v>
      </c>
      <c r="BC33" s="116">
        <f t="shared" si="31"/>
        <v>14.5</v>
      </c>
      <c r="BD33" s="116">
        <f t="shared" si="31"/>
        <v>14.5</v>
      </c>
      <c r="BE33" s="116">
        <f t="shared" si="31"/>
        <v>14.5</v>
      </c>
      <c r="BF33" s="116">
        <f t="shared" si="31"/>
        <v>14.5</v>
      </c>
      <c r="BG33" s="116">
        <f t="shared" si="31"/>
        <v>14.5</v>
      </c>
      <c r="BH33" s="116">
        <f t="shared" si="31"/>
        <v>14.5</v>
      </c>
      <c r="BI33" s="116">
        <f t="shared" si="31"/>
        <v>14.5</v>
      </c>
      <c r="BJ33" s="116">
        <f t="shared" si="31"/>
        <v>14.5</v>
      </c>
    </row>
    <row r="34" spans="1:62" s="12" customFormat="1" ht="19.5" customHeight="1" x14ac:dyDescent="0.3">
      <c r="A34" s="27" t="s">
        <v>214</v>
      </c>
      <c r="B34" s="30"/>
      <c r="L34" s="119">
        <v>13</v>
      </c>
      <c r="M34" s="119">
        <v>13</v>
      </c>
      <c r="N34" s="119">
        <v>13</v>
      </c>
      <c r="O34" s="119">
        <v>13</v>
      </c>
      <c r="P34" s="123">
        <v>13</v>
      </c>
      <c r="Q34" s="118">
        <v>13.456303380649112</v>
      </c>
      <c r="R34" s="117">
        <v>14.5</v>
      </c>
      <c r="S34" s="116">
        <f t="shared" ref="S34:BJ34" si="32">R34</f>
        <v>14.5</v>
      </c>
      <c r="T34" s="116">
        <f t="shared" si="32"/>
        <v>14.5</v>
      </c>
      <c r="U34" s="116">
        <f t="shared" si="32"/>
        <v>14.5</v>
      </c>
      <c r="V34" s="116">
        <f t="shared" si="32"/>
        <v>14.5</v>
      </c>
      <c r="W34" s="116">
        <f t="shared" si="32"/>
        <v>14.5</v>
      </c>
      <c r="X34" s="116">
        <f t="shared" si="32"/>
        <v>14.5</v>
      </c>
      <c r="Y34" s="116">
        <f t="shared" si="32"/>
        <v>14.5</v>
      </c>
      <c r="Z34" s="116">
        <f t="shared" si="32"/>
        <v>14.5</v>
      </c>
      <c r="AA34" s="116">
        <f t="shared" si="32"/>
        <v>14.5</v>
      </c>
      <c r="AB34" s="116">
        <f t="shared" si="32"/>
        <v>14.5</v>
      </c>
      <c r="AC34" s="116">
        <f t="shared" si="32"/>
        <v>14.5</v>
      </c>
      <c r="AD34" s="116">
        <f t="shared" si="32"/>
        <v>14.5</v>
      </c>
      <c r="AE34" s="116">
        <f t="shared" si="32"/>
        <v>14.5</v>
      </c>
      <c r="AF34" s="116">
        <f t="shared" si="32"/>
        <v>14.5</v>
      </c>
      <c r="AG34" s="116">
        <f t="shared" si="32"/>
        <v>14.5</v>
      </c>
      <c r="AH34" s="116">
        <f t="shared" si="32"/>
        <v>14.5</v>
      </c>
      <c r="AI34" s="116">
        <f t="shared" si="32"/>
        <v>14.5</v>
      </c>
      <c r="AJ34" s="116">
        <f t="shared" si="32"/>
        <v>14.5</v>
      </c>
      <c r="AK34" s="116">
        <f t="shared" si="32"/>
        <v>14.5</v>
      </c>
      <c r="AL34" s="116">
        <f t="shared" si="32"/>
        <v>14.5</v>
      </c>
      <c r="AM34" s="116">
        <f t="shared" si="32"/>
        <v>14.5</v>
      </c>
      <c r="AN34" s="116">
        <f t="shared" si="32"/>
        <v>14.5</v>
      </c>
      <c r="AO34" s="116">
        <f t="shared" si="32"/>
        <v>14.5</v>
      </c>
      <c r="AP34" s="116">
        <f t="shared" si="32"/>
        <v>14.5</v>
      </c>
      <c r="AQ34" s="116">
        <f t="shared" si="32"/>
        <v>14.5</v>
      </c>
      <c r="AR34" s="116">
        <f t="shared" si="32"/>
        <v>14.5</v>
      </c>
      <c r="AS34" s="116">
        <f t="shared" si="32"/>
        <v>14.5</v>
      </c>
      <c r="AT34" s="116">
        <f t="shared" si="32"/>
        <v>14.5</v>
      </c>
      <c r="AU34" s="116">
        <f t="shared" si="32"/>
        <v>14.5</v>
      </c>
      <c r="AV34" s="116">
        <f t="shared" si="32"/>
        <v>14.5</v>
      </c>
      <c r="AW34" s="116">
        <f t="shared" si="32"/>
        <v>14.5</v>
      </c>
      <c r="AX34" s="116">
        <f t="shared" si="32"/>
        <v>14.5</v>
      </c>
      <c r="AY34" s="116">
        <f t="shared" si="32"/>
        <v>14.5</v>
      </c>
      <c r="AZ34" s="116">
        <f t="shared" si="32"/>
        <v>14.5</v>
      </c>
      <c r="BA34" s="116">
        <f t="shared" si="32"/>
        <v>14.5</v>
      </c>
      <c r="BB34" s="116">
        <f t="shared" si="32"/>
        <v>14.5</v>
      </c>
      <c r="BC34" s="116">
        <f t="shared" si="32"/>
        <v>14.5</v>
      </c>
      <c r="BD34" s="116">
        <f t="shared" si="32"/>
        <v>14.5</v>
      </c>
      <c r="BE34" s="116">
        <f t="shared" si="32"/>
        <v>14.5</v>
      </c>
      <c r="BF34" s="116">
        <f t="shared" si="32"/>
        <v>14.5</v>
      </c>
      <c r="BG34" s="116">
        <f t="shared" si="32"/>
        <v>14.5</v>
      </c>
      <c r="BH34" s="116">
        <f t="shared" si="32"/>
        <v>14.5</v>
      </c>
      <c r="BI34" s="116">
        <f t="shared" si="32"/>
        <v>14.5</v>
      </c>
      <c r="BJ34" s="116">
        <f t="shared" si="32"/>
        <v>14.5</v>
      </c>
    </row>
    <row r="35" spans="1:62" s="12" customFormat="1" ht="19.5" customHeight="1" x14ac:dyDescent="0.3">
      <c r="A35" s="27" t="s">
        <v>213</v>
      </c>
      <c r="B35" s="30"/>
      <c r="L35" s="119">
        <v>13</v>
      </c>
      <c r="M35" s="119">
        <v>13</v>
      </c>
      <c r="N35" s="119">
        <v>13</v>
      </c>
      <c r="O35" s="119">
        <v>13</v>
      </c>
      <c r="P35" s="123">
        <v>13</v>
      </c>
      <c r="Q35" s="118">
        <v>13</v>
      </c>
      <c r="R35" s="117">
        <v>13</v>
      </c>
      <c r="S35" s="116">
        <f t="shared" ref="S35:BJ35" si="33">R35</f>
        <v>13</v>
      </c>
      <c r="T35" s="116">
        <f t="shared" si="33"/>
        <v>13</v>
      </c>
      <c r="U35" s="116">
        <f t="shared" si="33"/>
        <v>13</v>
      </c>
      <c r="V35" s="116">
        <f t="shared" si="33"/>
        <v>13</v>
      </c>
      <c r="W35" s="116">
        <f t="shared" si="33"/>
        <v>13</v>
      </c>
      <c r="X35" s="116">
        <f t="shared" si="33"/>
        <v>13</v>
      </c>
      <c r="Y35" s="116">
        <f t="shared" si="33"/>
        <v>13</v>
      </c>
      <c r="Z35" s="116">
        <f t="shared" si="33"/>
        <v>13</v>
      </c>
      <c r="AA35" s="116">
        <f t="shared" si="33"/>
        <v>13</v>
      </c>
      <c r="AB35" s="116">
        <f t="shared" si="33"/>
        <v>13</v>
      </c>
      <c r="AC35" s="116">
        <f t="shared" si="33"/>
        <v>13</v>
      </c>
      <c r="AD35" s="116">
        <f t="shared" si="33"/>
        <v>13</v>
      </c>
      <c r="AE35" s="116">
        <f t="shared" si="33"/>
        <v>13</v>
      </c>
      <c r="AF35" s="116">
        <f t="shared" si="33"/>
        <v>13</v>
      </c>
      <c r="AG35" s="116">
        <f t="shared" si="33"/>
        <v>13</v>
      </c>
      <c r="AH35" s="116">
        <f t="shared" si="33"/>
        <v>13</v>
      </c>
      <c r="AI35" s="116">
        <f t="shared" si="33"/>
        <v>13</v>
      </c>
      <c r="AJ35" s="116">
        <f t="shared" si="33"/>
        <v>13</v>
      </c>
      <c r="AK35" s="116">
        <f t="shared" si="33"/>
        <v>13</v>
      </c>
      <c r="AL35" s="116">
        <f t="shared" si="33"/>
        <v>13</v>
      </c>
      <c r="AM35" s="116">
        <f t="shared" si="33"/>
        <v>13</v>
      </c>
      <c r="AN35" s="116">
        <f t="shared" si="33"/>
        <v>13</v>
      </c>
      <c r="AO35" s="116">
        <f t="shared" si="33"/>
        <v>13</v>
      </c>
      <c r="AP35" s="116">
        <f t="shared" si="33"/>
        <v>13</v>
      </c>
      <c r="AQ35" s="116">
        <f t="shared" si="33"/>
        <v>13</v>
      </c>
      <c r="AR35" s="116">
        <f t="shared" si="33"/>
        <v>13</v>
      </c>
      <c r="AS35" s="116">
        <f t="shared" si="33"/>
        <v>13</v>
      </c>
      <c r="AT35" s="116">
        <f t="shared" si="33"/>
        <v>13</v>
      </c>
      <c r="AU35" s="116">
        <f t="shared" si="33"/>
        <v>13</v>
      </c>
      <c r="AV35" s="116">
        <f t="shared" si="33"/>
        <v>13</v>
      </c>
      <c r="AW35" s="116">
        <f t="shared" si="33"/>
        <v>13</v>
      </c>
      <c r="AX35" s="116">
        <f t="shared" si="33"/>
        <v>13</v>
      </c>
      <c r="AY35" s="116">
        <f t="shared" si="33"/>
        <v>13</v>
      </c>
      <c r="AZ35" s="116">
        <f t="shared" si="33"/>
        <v>13</v>
      </c>
      <c r="BA35" s="116">
        <f t="shared" si="33"/>
        <v>13</v>
      </c>
      <c r="BB35" s="116">
        <f t="shared" si="33"/>
        <v>13</v>
      </c>
      <c r="BC35" s="116">
        <f t="shared" si="33"/>
        <v>13</v>
      </c>
      <c r="BD35" s="116">
        <f t="shared" si="33"/>
        <v>13</v>
      </c>
      <c r="BE35" s="116">
        <f t="shared" si="33"/>
        <v>13</v>
      </c>
      <c r="BF35" s="116">
        <f t="shared" si="33"/>
        <v>13</v>
      </c>
      <c r="BG35" s="116">
        <f t="shared" si="33"/>
        <v>13</v>
      </c>
      <c r="BH35" s="116">
        <f t="shared" si="33"/>
        <v>13</v>
      </c>
      <c r="BI35" s="116">
        <f t="shared" si="33"/>
        <v>13</v>
      </c>
      <c r="BJ35" s="116">
        <f t="shared" si="33"/>
        <v>13</v>
      </c>
    </row>
    <row r="36" spans="1:62" s="12" customFormat="1" ht="19.5" customHeight="1" x14ac:dyDescent="0.3">
      <c r="A36" s="27" t="s">
        <v>212</v>
      </c>
      <c r="B36" s="30"/>
      <c r="L36" s="119">
        <v>13</v>
      </c>
      <c r="M36" s="119">
        <v>13</v>
      </c>
      <c r="N36" s="119">
        <v>13</v>
      </c>
      <c r="O36" s="119">
        <v>13</v>
      </c>
      <c r="P36" s="123">
        <v>13</v>
      </c>
      <c r="Q36" s="118">
        <v>13</v>
      </c>
      <c r="R36" s="117">
        <v>13</v>
      </c>
      <c r="S36" s="116">
        <f t="shared" ref="S36:BJ36" si="34">R36</f>
        <v>13</v>
      </c>
      <c r="T36" s="116">
        <f t="shared" si="34"/>
        <v>13</v>
      </c>
      <c r="U36" s="116">
        <f t="shared" si="34"/>
        <v>13</v>
      </c>
      <c r="V36" s="116">
        <f t="shared" si="34"/>
        <v>13</v>
      </c>
      <c r="W36" s="116">
        <f t="shared" si="34"/>
        <v>13</v>
      </c>
      <c r="X36" s="116">
        <f t="shared" si="34"/>
        <v>13</v>
      </c>
      <c r="Y36" s="116">
        <f t="shared" si="34"/>
        <v>13</v>
      </c>
      <c r="Z36" s="116">
        <f t="shared" si="34"/>
        <v>13</v>
      </c>
      <c r="AA36" s="116">
        <f t="shared" si="34"/>
        <v>13</v>
      </c>
      <c r="AB36" s="116">
        <f t="shared" si="34"/>
        <v>13</v>
      </c>
      <c r="AC36" s="116">
        <f t="shared" si="34"/>
        <v>13</v>
      </c>
      <c r="AD36" s="116">
        <f t="shared" si="34"/>
        <v>13</v>
      </c>
      <c r="AE36" s="116">
        <f t="shared" si="34"/>
        <v>13</v>
      </c>
      <c r="AF36" s="116">
        <f t="shared" si="34"/>
        <v>13</v>
      </c>
      <c r="AG36" s="116">
        <f t="shared" si="34"/>
        <v>13</v>
      </c>
      <c r="AH36" s="116">
        <f t="shared" si="34"/>
        <v>13</v>
      </c>
      <c r="AI36" s="116">
        <f t="shared" si="34"/>
        <v>13</v>
      </c>
      <c r="AJ36" s="116">
        <f t="shared" si="34"/>
        <v>13</v>
      </c>
      <c r="AK36" s="116">
        <f t="shared" si="34"/>
        <v>13</v>
      </c>
      <c r="AL36" s="116">
        <f t="shared" si="34"/>
        <v>13</v>
      </c>
      <c r="AM36" s="116">
        <f t="shared" si="34"/>
        <v>13</v>
      </c>
      <c r="AN36" s="116">
        <f t="shared" si="34"/>
        <v>13</v>
      </c>
      <c r="AO36" s="116">
        <f t="shared" si="34"/>
        <v>13</v>
      </c>
      <c r="AP36" s="116">
        <f t="shared" si="34"/>
        <v>13</v>
      </c>
      <c r="AQ36" s="116">
        <f t="shared" si="34"/>
        <v>13</v>
      </c>
      <c r="AR36" s="116">
        <f t="shared" si="34"/>
        <v>13</v>
      </c>
      <c r="AS36" s="116">
        <f t="shared" si="34"/>
        <v>13</v>
      </c>
      <c r="AT36" s="116">
        <f t="shared" si="34"/>
        <v>13</v>
      </c>
      <c r="AU36" s="116">
        <f t="shared" si="34"/>
        <v>13</v>
      </c>
      <c r="AV36" s="116">
        <f t="shared" si="34"/>
        <v>13</v>
      </c>
      <c r="AW36" s="116">
        <f t="shared" si="34"/>
        <v>13</v>
      </c>
      <c r="AX36" s="116">
        <f t="shared" si="34"/>
        <v>13</v>
      </c>
      <c r="AY36" s="116">
        <f t="shared" si="34"/>
        <v>13</v>
      </c>
      <c r="AZ36" s="116">
        <f t="shared" si="34"/>
        <v>13</v>
      </c>
      <c r="BA36" s="116">
        <f t="shared" si="34"/>
        <v>13</v>
      </c>
      <c r="BB36" s="116">
        <f t="shared" si="34"/>
        <v>13</v>
      </c>
      <c r="BC36" s="116">
        <f t="shared" si="34"/>
        <v>13</v>
      </c>
      <c r="BD36" s="116">
        <f t="shared" si="34"/>
        <v>13</v>
      </c>
      <c r="BE36" s="116">
        <f t="shared" si="34"/>
        <v>13</v>
      </c>
      <c r="BF36" s="116">
        <f t="shared" si="34"/>
        <v>13</v>
      </c>
      <c r="BG36" s="116">
        <f t="shared" si="34"/>
        <v>13</v>
      </c>
      <c r="BH36" s="116">
        <f t="shared" si="34"/>
        <v>13</v>
      </c>
      <c r="BI36" s="116">
        <f t="shared" si="34"/>
        <v>13</v>
      </c>
      <c r="BJ36" s="116">
        <f t="shared" si="34"/>
        <v>13</v>
      </c>
    </row>
    <row r="37" spans="1:62" s="12" customFormat="1" ht="19.5" customHeight="1" x14ac:dyDescent="0.3">
      <c r="A37" s="27" t="s">
        <v>211</v>
      </c>
      <c r="B37" s="30"/>
      <c r="L37" s="119">
        <v>13</v>
      </c>
      <c r="M37" s="119">
        <v>13</v>
      </c>
      <c r="N37" s="119">
        <v>13</v>
      </c>
      <c r="O37" s="119">
        <v>13</v>
      </c>
      <c r="P37" s="123">
        <v>13</v>
      </c>
      <c r="Q37" s="118">
        <v>12.3</v>
      </c>
      <c r="R37" s="117">
        <v>11.9</v>
      </c>
      <c r="S37" s="116">
        <f t="shared" ref="S37:BJ37" si="35">R37</f>
        <v>11.9</v>
      </c>
      <c r="T37" s="116">
        <f t="shared" si="35"/>
        <v>11.9</v>
      </c>
      <c r="U37" s="116">
        <f t="shared" si="35"/>
        <v>11.9</v>
      </c>
      <c r="V37" s="116">
        <f t="shared" si="35"/>
        <v>11.9</v>
      </c>
      <c r="W37" s="116">
        <f t="shared" si="35"/>
        <v>11.9</v>
      </c>
      <c r="X37" s="116">
        <f t="shared" si="35"/>
        <v>11.9</v>
      </c>
      <c r="Y37" s="116">
        <f t="shared" si="35"/>
        <v>11.9</v>
      </c>
      <c r="Z37" s="116">
        <f t="shared" si="35"/>
        <v>11.9</v>
      </c>
      <c r="AA37" s="116">
        <f t="shared" si="35"/>
        <v>11.9</v>
      </c>
      <c r="AB37" s="116">
        <f t="shared" si="35"/>
        <v>11.9</v>
      </c>
      <c r="AC37" s="116">
        <f t="shared" si="35"/>
        <v>11.9</v>
      </c>
      <c r="AD37" s="116">
        <f t="shared" si="35"/>
        <v>11.9</v>
      </c>
      <c r="AE37" s="116">
        <f t="shared" si="35"/>
        <v>11.9</v>
      </c>
      <c r="AF37" s="116">
        <f t="shared" si="35"/>
        <v>11.9</v>
      </c>
      <c r="AG37" s="116">
        <f t="shared" si="35"/>
        <v>11.9</v>
      </c>
      <c r="AH37" s="116">
        <f t="shared" si="35"/>
        <v>11.9</v>
      </c>
      <c r="AI37" s="116">
        <f t="shared" si="35"/>
        <v>11.9</v>
      </c>
      <c r="AJ37" s="116">
        <f t="shared" si="35"/>
        <v>11.9</v>
      </c>
      <c r="AK37" s="116">
        <f t="shared" si="35"/>
        <v>11.9</v>
      </c>
      <c r="AL37" s="116">
        <f t="shared" si="35"/>
        <v>11.9</v>
      </c>
      <c r="AM37" s="116">
        <f t="shared" si="35"/>
        <v>11.9</v>
      </c>
      <c r="AN37" s="116">
        <f t="shared" si="35"/>
        <v>11.9</v>
      </c>
      <c r="AO37" s="116">
        <f t="shared" si="35"/>
        <v>11.9</v>
      </c>
      <c r="AP37" s="116">
        <f t="shared" si="35"/>
        <v>11.9</v>
      </c>
      <c r="AQ37" s="116">
        <f t="shared" si="35"/>
        <v>11.9</v>
      </c>
      <c r="AR37" s="116">
        <f t="shared" si="35"/>
        <v>11.9</v>
      </c>
      <c r="AS37" s="116">
        <f t="shared" si="35"/>
        <v>11.9</v>
      </c>
      <c r="AT37" s="116">
        <f t="shared" si="35"/>
        <v>11.9</v>
      </c>
      <c r="AU37" s="116">
        <f t="shared" si="35"/>
        <v>11.9</v>
      </c>
      <c r="AV37" s="116">
        <f t="shared" si="35"/>
        <v>11.9</v>
      </c>
      <c r="AW37" s="116">
        <f t="shared" si="35"/>
        <v>11.9</v>
      </c>
      <c r="AX37" s="116">
        <f t="shared" si="35"/>
        <v>11.9</v>
      </c>
      <c r="AY37" s="116">
        <f t="shared" si="35"/>
        <v>11.9</v>
      </c>
      <c r="AZ37" s="116">
        <f t="shared" si="35"/>
        <v>11.9</v>
      </c>
      <c r="BA37" s="116">
        <f t="shared" si="35"/>
        <v>11.9</v>
      </c>
      <c r="BB37" s="116">
        <f t="shared" si="35"/>
        <v>11.9</v>
      </c>
      <c r="BC37" s="116">
        <f t="shared" si="35"/>
        <v>11.9</v>
      </c>
      <c r="BD37" s="116">
        <f t="shared" si="35"/>
        <v>11.9</v>
      </c>
      <c r="BE37" s="116">
        <f t="shared" si="35"/>
        <v>11.9</v>
      </c>
      <c r="BF37" s="116">
        <f t="shared" si="35"/>
        <v>11.9</v>
      </c>
      <c r="BG37" s="116">
        <f t="shared" si="35"/>
        <v>11.9</v>
      </c>
      <c r="BH37" s="116">
        <f t="shared" si="35"/>
        <v>11.9</v>
      </c>
      <c r="BI37" s="116">
        <f t="shared" si="35"/>
        <v>11.9</v>
      </c>
      <c r="BJ37" s="116">
        <f t="shared" si="35"/>
        <v>11.9</v>
      </c>
    </row>
    <row r="38" spans="1:62" s="12" customFormat="1" ht="19.5" customHeight="1" x14ac:dyDescent="0.3">
      <c r="A38" s="27" t="s">
        <v>210</v>
      </c>
      <c r="B38" s="30"/>
      <c r="L38" s="119">
        <v>13</v>
      </c>
      <c r="M38" s="119">
        <v>13</v>
      </c>
      <c r="N38" s="119">
        <v>13</v>
      </c>
      <c r="O38" s="119">
        <v>13</v>
      </c>
      <c r="P38" s="123">
        <v>13</v>
      </c>
      <c r="Q38" s="118">
        <v>12.3</v>
      </c>
      <c r="R38" s="117">
        <v>11.9</v>
      </c>
      <c r="S38" s="116">
        <f t="shared" ref="S38:BJ38" si="36">R38</f>
        <v>11.9</v>
      </c>
      <c r="T38" s="116">
        <f t="shared" si="36"/>
        <v>11.9</v>
      </c>
      <c r="U38" s="116">
        <f t="shared" si="36"/>
        <v>11.9</v>
      </c>
      <c r="V38" s="116">
        <f t="shared" si="36"/>
        <v>11.9</v>
      </c>
      <c r="W38" s="116">
        <f t="shared" si="36"/>
        <v>11.9</v>
      </c>
      <c r="X38" s="116">
        <f t="shared" si="36"/>
        <v>11.9</v>
      </c>
      <c r="Y38" s="116">
        <f t="shared" si="36"/>
        <v>11.9</v>
      </c>
      <c r="Z38" s="116">
        <f t="shared" si="36"/>
        <v>11.9</v>
      </c>
      <c r="AA38" s="116">
        <f t="shared" si="36"/>
        <v>11.9</v>
      </c>
      <c r="AB38" s="116">
        <f t="shared" si="36"/>
        <v>11.9</v>
      </c>
      <c r="AC38" s="116">
        <f t="shared" si="36"/>
        <v>11.9</v>
      </c>
      <c r="AD38" s="116">
        <f t="shared" si="36"/>
        <v>11.9</v>
      </c>
      <c r="AE38" s="116">
        <f t="shared" si="36"/>
        <v>11.9</v>
      </c>
      <c r="AF38" s="116">
        <f t="shared" si="36"/>
        <v>11.9</v>
      </c>
      <c r="AG38" s="116">
        <f t="shared" si="36"/>
        <v>11.9</v>
      </c>
      <c r="AH38" s="116">
        <f t="shared" si="36"/>
        <v>11.9</v>
      </c>
      <c r="AI38" s="116">
        <f t="shared" si="36"/>
        <v>11.9</v>
      </c>
      <c r="AJ38" s="116">
        <f t="shared" si="36"/>
        <v>11.9</v>
      </c>
      <c r="AK38" s="116">
        <f t="shared" si="36"/>
        <v>11.9</v>
      </c>
      <c r="AL38" s="116">
        <f t="shared" si="36"/>
        <v>11.9</v>
      </c>
      <c r="AM38" s="116">
        <f t="shared" si="36"/>
        <v>11.9</v>
      </c>
      <c r="AN38" s="116">
        <f t="shared" si="36"/>
        <v>11.9</v>
      </c>
      <c r="AO38" s="116">
        <f t="shared" si="36"/>
        <v>11.9</v>
      </c>
      <c r="AP38" s="116">
        <f t="shared" si="36"/>
        <v>11.9</v>
      </c>
      <c r="AQ38" s="116">
        <f t="shared" si="36"/>
        <v>11.9</v>
      </c>
      <c r="AR38" s="116">
        <f t="shared" si="36"/>
        <v>11.9</v>
      </c>
      <c r="AS38" s="116">
        <f t="shared" si="36"/>
        <v>11.9</v>
      </c>
      <c r="AT38" s="116">
        <f t="shared" si="36"/>
        <v>11.9</v>
      </c>
      <c r="AU38" s="116">
        <f t="shared" si="36"/>
        <v>11.9</v>
      </c>
      <c r="AV38" s="116">
        <f t="shared" si="36"/>
        <v>11.9</v>
      </c>
      <c r="AW38" s="116">
        <f t="shared" si="36"/>
        <v>11.9</v>
      </c>
      <c r="AX38" s="116">
        <f t="shared" si="36"/>
        <v>11.9</v>
      </c>
      <c r="AY38" s="116">
        <f t="shared" si="36"/>
        <v>11.9</v>
      </c>
      <c r="AZ38" s="116">
        <f t="shared" si="36"/>
        <v>11.9</v>
      </c>
      <c r="BA38" s="116">
        <f t="shared" si="36"/>
        <v>11.9</v>
      </c>
      <c r="BB38" s="116">
        <f t="shared" si="36"/>
        <v>11.9</v>
      </c>
      <c r="BC38" s="116">
        <f t="shared" si="36"/>
        <v>11.9</v>
      </c>
      <c r="BD38" s="116">
        <f t="shared" si="36"/>
        <v>11.9</v>
      </c>
      <c r="BE38" s="116">
        <f t="shared" si="36"/>
        <v>11.9</v>
      </c>
      <c r="BF38" s="116">
        <f t="shared" si="36"/>
        <v>11.9</v>
      </c>
      <c r="BG38" s="116">
        <f t="shared" si="36"/>
        <v>11.9</v>
      </c>
      <c r="BH38" s="116">
        <f t="shared" si="36"/>
        <v>11.9</v>
      </c>
      <c r="BI38" s="116">
        <f t="shared" si="36"/>
        <v>11.9</v>
      </c>
      <c r="BJ38" s="116">
        <f t="shared" si="36"/>
        <v>11.9</v>
      </c>
    </row>
    <row r="39" spans="1:62" s="12" customFormat="1" ht="19.5" customHeight="1" x14ac:dyDescent="0.3">
      <c r="A39" s="27" t="s">
        <v>209</v>
      </c>
      <c r="B39" s="30"/>
      <c r="L39" s="119">
        <v>13</v>
      </c>
      <c r="M39" s="119">
        <v>13</v>
      </c>
      <c r="N39" s="119">
        <v>13</v>
      </c>
      <c r="O39" s="119">
        <v>13</v>
      </c>
      <c r="P39" s="123">
        <v>12</v>
      </c>
      <c r="Q39" s="118">
        <v>8.3288859618081847</v>
      </c>
      <c r="R39" s="117">
        <v>9.005253672800368</v>
      </c>
      <c r="S39" s="116">
        <f t="shared" ref="S39:BJ39" si="37">R39</f>
        <v>9.005253672800368</v>
      </c>
      <c r="T39" s="116">
        <f t="shared" si="37"/>
        <v>9.005253672800368</v>
      </c>
      <c r="U39" s="116">
        <f t="shared" si="37"/>
        <v>9.005253672800368</v>
      </c>
      <c r="V39" s="116">
        <f t="shared" si="37"/>
        <v>9.005253672800368</v>
      </c>
      <c r="W39" s="116">
        <f t="shared" si="37"/>
        <v>9.005253672800368</v>
      </c>
      <c r="X39" s="116">
        <f t="shared" si="37"/>
        <v>9.005253672800368</v>
      </c>
      <c r="Y39" s="116">
        <f t="shared" si="37"/>
        <v>9.005253672800368</v>
      </c>
      <c r="Z39" s="116">
        <f t="shared" si="37"/>
        <v>9.005253672800368</v>
      </c>
      <c r="AA39" s="116">
        <f t="shared" si="37"/>
        <v>9.005253672800368</v>
      </c>
      <c r="AB39" s="116">
        <f t="shared" si="37"/>
        <v>9.005253672800368</v>
      </c>
      <c r="AC39" s="116">
        <f t="shared" si="37"/>
        <v>9.005253672800368</v>
      </c>
      <c r="AD39" s="116">
        <f t="shared" si="37"/>
        <v>9.005253672800368</v>
      </c>
      <c r="AE39" s="116">
        <f t="shared" si="37"/>
        <v>9.005253672800368</v>
      </c>
      <c r="AF39" s="116">
        <f t="shared" si="37"/>
        <v>9.005253672800368</v>
      </c>
      <c r="AG39" s="116">
        <f t="shared" si="37"/>
        <v>9.005253672800368</v>
      </c>
      <c r="AH39" s="116">
        <f t="shared" si="37"/>
        <v>9.005253672800368</v>
      </c>
      <c r="AI39" s="116">
        <f t="shared" si="37"/>
        <v>9.005253672800368</v>
      </c>
      <c r="AJ39" s="116">
        <f t="shared" si="37"/>
        <v>9.005253672800368</v>
      </c>
      <c r="AK39" s="116">
        <f t="shared" si="37"/>
        <v>9.005253672800368</v>
      </c>
      <c r="AL39" s="116">
        <f t="shared" si="37"/>
        <v>9.005253672800368</v>
      </c>
      <c r="AM39" s="116">
        <f t="shared" si="37"/>
        <v>9.005253672800368</v>
      </c>
      <c r="AN39" s="116">
        <f t="shared" si="37"/>
        <v>9.005253672800368</v>
      </c>
      <c r="AO39" s="116">
        <f t="shared" si="37"/>
        <v>9.005253672800368</v>
      </c>
      <c r="AP39" s="116">
        <f t="shared" si="37"/>
        <v>9.005253672800368</v>
      </c>
      <c r="AQ39" s="116">
        <f t="shared" si="37"/>
        <v>9.005253672800368</v>
      </c>
      <c r="AR39" s="116">
        <f t="shared" si="37"/>
        <v>9.005253672800368</v>
      </c>
      <c r="AS39" s="116">
        <f t="shared" si="37"/>
        <v>9.005253672800368</v>
      </c>
      <c r="AT39" s="116">
        <f t="shared" si="37"/>
        <v>9.005253672800368</v>
      </c>
      <c r="AU39" s="116">
        <f t="shared" si="37"/>
        <v>9.005253672800368</v>
      </c>
      <c r="AV39" s="116">
        <f t="shared" si="37"/>
        <v>9.005253672800368</v>
      </c>
      <c r="AW39" s="116">
        <f t="shared" si="37"/>
        <v>9.005253672800368</v>
      </c>
      <c r="AX39" s="116">
        <f t="shared" si="37"/>
        <v>9.005253672800368</v>
      </c>
      <c r="AY39" s="116">
        <f t="shared" si="37"/>
        <v>9.005253672800368</v>
      </c>
      <c r="AZ39" s="116">
        <f t="shared" si="37"/>
        <v>9.005253672800368</v>
      </c>
      <c r="BA39" s="116">
        <f t="shared" si="37"/>
        <v>9.005253672800368</v>
      </c>
      <c r="BB39" s="116">
        <f t="shared" si="37"/>
        <v>9.005253672800368</v>
      </c>
      <c r="BC39" s="116">
        <f t="shared" si="37"/>
        <v>9.005253672800368</v>
      </c>
      <c r="BD39" s="116">
        <f t="shared" si="37"/>
        <v>9.005253672800368</v>
      </c>
      <c r="BE39" s="116">
        <f t="shared" si="37"/>
        <v>9.005253672800368</v>
      </c>
      <c r="BF39" s="116">
        <f t="shared" si="37"/>
        <v>9.005253672800368</v>
      </c>
      <c r="BG39" s="116">
        <f t="shared" si="37"/>
        <v>9.005253672800368</v>
      </c>
      <c r="BH39" s="116">
        <f t="shared" si="37"/>
        <v>9.005253672800368</v>
      </c>
      <c r="BI39" s="116">
        <f t="shared" si="37"/>
        <v>9.005253672800368</v>
      </c>
      <c r="BJ39" s="116">
        <f t="shared" si="37"/>
        <v>9.005253672800368</v>
      </c>
    </row>
    <row r="40" spans="1:62" s="12" customFormat="1" ht="19.5" customHeight="1" x14ac:dyDescent="0.3">
      <c r="A40" s="27" t="s">
        <v>208</v>
      </c>
      <c r="B40" s="30"/>
      <c r="L40" s="119">
        <v>13</v>
      </c>
      <c r="M40" s="119">
        <v>13</v>
      </c>
      <c r="N40" s="119">
        <v>13</v>
      </c>
      <c r="O40" s="119">
        <v>13</v>
      </c>
      <c r="P40" s="123">
        <v>12</v>
      </c>
      <c r="Q40" s="118">
        <v>8.3288859618081847</v>
      </c>
      <c r="R40" s="117">
        <v>9.005253672800368</v>
      </c>
      <c r="S40" s="116">
        <f t="shared" ref="S40:BJ40" si="38">R40</f>
        <v>9.005253672800368</v>
      </c>
      <c r="T40" s="116">
        <f t="shared" si="38"/>
        <v>9.005253672800368</v>
      </c>
      <c r="U40" s="116">
        <f t="shared" si="38"/>
        <v>9.005253672800368</v>
      </c>
      <c r="V40" s="116">
        <f t="shared" si="38"/>
        <v>9.005253672800368</v>
      </c>
      <c r="W40" s="116">
        <f t="shared" si="38"/>
        <v>9.005253672800368</v>
      </c>
      <c r="X40" s="116">
        <f t="shared" si="38"/>
        <v>9.005253672800368</v>
      </c>
      <c r="Y40" s="116">
        <f t="shared" si="38"/>
        <v>9.005253672800368</v>
      </c>
      <c r="Z40" s="116">
        <f t="shared" si="38"/>
        <v>9.005253672800368</v>
      </c>
      <c r="AA40" s="116">
        <f t="shared" si="38"/>
        <v>9.005253672800368</v>
      </c>
      <c r="AB40" s="116">
        <f t="shared" si="38"/>
        <v>9.005253672800368</v>
      </c>
      <c r="AC40" s="116">
        <f t="shared" si="38"/>
        <v>9.005253672800368</v>
      </c>
      <c r="AD40" s="116">
        <f t="shared" si="38"/>
        <v>9.005253672800368</v>
      </c>
      <c r="AE40" s="116">
        <f t="shared" si="38"/>
        <v>9.005253672800368</v>
      </c>
      <c r="AF40" s="116">
        <f t="shared" si="38"/>
        <v>9.005253672800368</v>
      </c>
      <c r="AG40" s="116">
        <f t="shared" si="38"/>
        <v>9.005253672800368</v>
      </c>
      <c r="AH40" s="116">
        <f t="shared" si="38"/>
        <v>9.005253672800368</v>
      </c>
      <c r="AI40" s="116">
        <f t="shared" si="38"/>
        <v>9.005253672800368</v>
      </c>
      <c r="AJ40" s="116">
        <f t="shared" si="38"/>
        <v>9.005253672800368</v>
      </c>
      <c r="AK40" s="116">
        <f t="shared" si="38"/>
        <v>9.005253672800368</v>
      </c>
      <c r="AL40" s="116">
        <f t="shared" si="38"/>
        <v>9.005253672800368</v>
      </c>
      <c r="AM40" s="116">
        <f t="shared" si="38"/>
        <v>9.005253672800368</v>
      </c>
      <c r="AN40" s="116">
        <f t="shared" si="38"/>
        <v>9.005253672800368</v>
      </c>
      <c r="AO40" s="116">
        <f t="shared" si="38"/>
        <v>9.005253672800368</v>
      </c>
      <c r="AP40" s="116">
        <f t="shared" si="38"/>
        <v>9.005253672800368</v>
      </c>
      <c r="AQ40" s="116">
        <f t="shared" si="38"/>
        <v>9.005253672800368</v>
      </c>
      <c r="AR40" s="116">
        <f t="shared" si="38"/>
        <v>9.005253672800368</v>
      </c>
      <c r="AS40" s="116">
        <f t="shared" si="38"/>
        <v>9.005253672800368</v>
      </c>
      <c r="AT40" s="116">
        <f t="shared" si="38"/>
        <v>9.005253672800368</v>
      </c>
      <c r="AU40" s="116">
        <f t="shared" si="38"/>
        <v>9.005253672800368</v>
      </c>
      <c r="AV40" s="116">
        <f t="shared" si="38"/>
        <v>9.005253672800368</v>
      </c>
      <c r="AW40" s="116">
        <f t="shared" si="38"/>
        <v>9.005253672800368</v>
      </c>
      <c r="AX40" s="116">
        <f t="shared" si="38"/>
        <v>9.005253672800368</v>
      </c>
      <c r="AY40" s="116">
        <f t="shared" si="38"/>
        <v>9.005253672800368</v>
      </c>
      <c r="AZ40" s="116">
        <f t="shared" si="38"/>
        <v>9.005253672800368</v>
      </c>
      <c r="BA40" s="116">
        <f t="shared" si="38"/>
        <v>9.005253672800368</v>
      </c>
      <c r="BB40" s="116">
        <f t="shared" si="38"/>
        <v>9.005253672800368</v>
      </c>
      <c r="BC40" s="116">
        <f t="shared" si="38"/>
        <v>9.005253672800368</v>
      </c>
      <c r="BD40" s="116">
        <f t="shared" si="38"/>
        <v>9.005253672800368</v>
      </c>
      <c r="BE40" s="116">
        <f t="shared" si="38"/>
        <v>9.005253672800368</v>
      </c>
      <c r="BF40" s="116">
        <f t="shared" si="38"/>
        <v>9.005253672800368</v>
      </c>
      <c r="BG40" s="116">
        <f t="shared" si="38"/>
        <v>9.005253672800368</v>
      </c>
      <c r="BH40" s="116">
        <f t="shared" si="38"/>
        <v>9.005253672800368</v>
      </c>
      <c r="BI40" s="116">
        <f t="shared" si="38"/>
        <v>9.005253672800368</v>
      </c>
      <c r="BJ40" s="116">
        <f t="shared" si="38"/>
        <v>9.005253672800368</v>
      </c>
    </row>
    <row r="41" spans="1:62" s="12" customFormat="1" ht="19.5" customHeight="1" x14ac:dyDescent="0.3">
      <c r="A41" s="27" t="s">
        <v>207</v>
      </c>
      <c r="B41" s="30"/>
      <c r="L41" s="119">
        <v>13</v>
      </c>
      <c r="M41" s="119">
        <v>13</v>
      </c>
      <c r="N41" s="119">
        <v>13</v>
      </c>
      <c r="O41" s="119">
        <v>13</v>
      </c>
      <c r="P41" s="123">
        <v>12</v>
      </c>
      <c r="Q41" s="118">
        <v>12.430567575244957</v>
      </c>
      <c r="R41" s="117">
        <v>12.564424874349111</v>
      </c>
      <c r="S41" s="116">
        <f t="shared" ref="S41:BJ41" si="39">R41</f>
        <v>12.564424874349111</v>
      </c>
      <c r="T41" s="116">
        <f t="shared" si="39"/>
        <v>12.564424874349111</v>
      </c>
      <c r="U41" s="116">
        <f t="shared" si="39"/>
        <v>12.564424874349111</v>
      </c>
      <c r="V41" s="116">
        <f t="shared" si="39"/>
        <v>12.564424874349111</v>
      </c>
      <c r="W41" s="116">
        <f t="shared" si="39"/>
        <v>12.564424874349111</v>
      </c>
      <c r="X41" s="116">
        <f t="shared" si="39"/>
        <v>12.564424874349111</v>
      </c>
      <c r="Y41" s="116">
        <f t="shared" si="39"/>
        <v>12.564424874349111</v>
      </c>
      <c r="Z41" s="116">
        <f t="shared" si="39"/>
        <v>12.564424874349111</v>
      </c>
      <c r="AA41" s="116">
        <f t="shared" si="39"/>
        <v>12.564424874349111</v>
      </c>
      <c r="AB41" s="116">
        <f t="shared" si="39"/>
        <v>12.564424874349111</v>
      </c>
      <c r="AC41" s="116">
        <f t="shared" si="39"/>
        <v>12.564424874349111</v>
      </c>
      <c r="AD41" s="116">
        <f t="shared" si="39"/>
        <v>12.564424874349111</v>
      </c>
      <c r="AE41" s="116">
        <f t="shared" si="39"/>
        <v>12.564424874349111</v>
      </c>
      <c r="AF41" s="116">
        <f t="shared" si="39"/>
        <v>12.564424874349111</v>
      </c>
      <c r="AG41" s="116">
        <f t="shared" si="39"/>
        <v>12.564424874349111</v>
      </c>
      <c r="AH41" s="116">
        <f t="shared" si="39"/>
        <v>12.564424874349111</v>
      </c>
      <c r="AI41" s="116">
        <f t="shared" si="39"/>
        <v>12.564424874349111</v>
      </c>
      <c r="AJ41" s="116">
        <f t="shared" si="39"/>
        <v>12.564424874349111</v>
      </c>
      <c r="AK41" s="116">
        <f t="shared" si="39"/>
        <v>12.564424874349111</v>
      </c>
      <c r="AL41" s="116">
        <f t="shared" si="39"/>
        <v>12.564424874349111</v>
      </c>
      <c r="AM41" s="116">
        <f t="shared" si="39"/>
        <v>12.564424874349111</v>
      </c>
      <c r="AN41" s="116">
        <f t="shared" si="39"/>
        <v>12.564424874349111</v>
      </c>
      <c r="AO41" s="116">
        <f t="shared" si="39"/>
        <v>12.564424874349111</v>
      </c>
      <c r="AP41" s="116">
        <f t="shared" si="39"/>
        <v>12.564424874349111</v>
      </c>
      <c r="AQ41" s="116">
        <f t="shared" si="39"/>
        <v>12.564424874349111</v>
      </c>
      <c r="AR41" s="116">
        <f t="shared" si="39"/>
        <v>12.564424874349111</v>
      </c>
      <c r="AS41" s="116">
        <f t="shared" si="39"/>
        <v>12.564424874349111</v>
      </c>
      <c r="AT41" s="116">
        <f t="shared" si="39"/>
        <v>12.564424874349111</v>
      </c>
      <c r="AU41" s="116">
        <f t="shared" si="39"/>
        <v>12.564424874349111</v>
      </c>
      <c r="AV41" s="116">
        <f t="shared" si="39"/>
        <v>12.564424874349111</v>
      </c>
      <c r="AW41" s="116">
        <f t="shared" si="39"/>
        <v>12.564424874349111</v>
      </c>
      <c r="AX41" s="116">
        <f t="shared" si="39"/>
        <v>12.564424874349111</v>
      </c>
      <c r="AY41" s="116">
        <f t="shared" si="39"/>
        <v>12.564424874349111</v>
      </c>
      <c r="AZ41" s="116">
        <f t="shared" si="39"/>
        <v>12.564424874349111</v>
      </c>
      <c r="BA41" s="116">
        <f t="shared" si="39"/>
        <v>12.564424874349111</v>
      </c>
      <c r="BB41" s="116">
        <f t="shared" si="39"/>
        <v>12.564424874349111</v>
      </c>
      <c r="BC41" s="116">
        <f t="shared" si="39"/>
        <v>12.564424874349111</v>
      </c>
      <c r="BD41" s="116">
        <f t="shared" si="39"/>
        <v>12.564424874349111</v>
      </c>
      <c r="BE41" s="116">
        <f t="shared" si="39"/>
        <v>12.564424874349111</v>
      </c>
      <c r="BF41" s="116">
        <f t="shared" si="39"/>
        <v>12.564424874349111</v>
      </c>
      <c r="BG41" s="116">
        <f t="shared" si="39"/>
        <v>12.564424874349111</v>
      </c>
      <c r="BH41" s="116">
        <f t="shared" si="39"/>
        <v>12.564424874349111</v>
      </c>
      <c r="BI41" s="116">
        <f t="shared" si="39"/>
        <v>12.564424874349111</v>
      </c>
      <c r="BJ41" s="116">
        <f t="shared" si="39"/>
        <v>12.564424874349111</v>
      </c>
    </row>
    <row r="42" spans="1:62" s="12" customFormat="1" ht="19.5" customHeight="1" x14ac:dyDescent="0.3">
      <c r="A42" s="27" t="s">
        <v>206</v>
      </c>
      <c r="B42" s="30"/>
      <c r="L42" s="119">
        <v>13</v>
      </c>
      <c r="M42" s="119">
        <v>13</v>
      </c>
      <c r="N42" s="119">
        <v>13</v>
      </c>
      <c r="O42" s="119">
        <v>13</v>
      </c>
      <c r="P42" s="123">
        <v>12</v>
      </c>
      <c r="Q42" s="118">
        <v>12.430567575244957</v>
      </c>
      <c r="R42" s="117">
        <v>12.564424874349111</v>
      </c>
      <c r="S42" s="116">
        <f t="shared" ref="S42:BJ42" si="40">R42</f>
        <v>12.564424874349111</v>
      </c>
      <c r="T42" s="116">
        <f t="shared" si="40"/>
        <v>12.564424874349111</v>
      </c>
      <c r="U42" s="116">
        <f t="shared" si="40"/>
        <v>12.564424874349111</v>
      </c>
      <c r="V42" s="116">
        <f t="shared" si="40"/>
        <v>12.564424874349111</v>
      </c>
      <c r="W42" s="116">
        <f t="shared" si="40"/>
        <v>12.564424874349111</v>
      </c>
      <c r="X42" s="116">
        <f t="shared" si="40"/>
        <v>12.564424874349111</v>
      </c>
      <c r="Y42" s="116">
        <f t="shared" si="40"/>
        <v>12.564424874349111</v>
      </c>
      <c r="Z42" s="116">
        <f t="shared" si="40"/>
        <v>12.564424874349111</v>
      </c>
      <c r="AA42" s="116">
        <f t="shared" si="40"/>
        <v>12.564424874349111</v>
      </c>
      <c r="AB42" s="116">
        <f t="shared" si="40"/>
        <v>12.564424874349111</v>
      </c>
      <c r="AC42" s="116">
        <f t="shared" si="40"/>
        <v>12.564424874349111</v>
      </c>
      <c r="AD42" s="116">
        <f t="shared" si="40"/>
        <v>12.564424874349111</v>
      </c>
      <c r="AE42" s="116">
        <f t="shared" si="40"/>
        <v>12.564424874349111</v>
      </c>
      <c r="AF42" s="116">
        <f t="shared" si="40"/>
        <v>12.564424874349111</v>
      </c>
      <c r="AG42" s="116">
        <f t="shared" si="40"/>
        <v>12.564424874349111</v>
      </c>
      <c r="AH42" s="116">
        <f t="shared" si="40"/>
        <v>12.564424874349111</v>
      </c>
      <c r="AI42" s="116">
        <f t="shared" si="40"/>
        <v>12.564424874349111</v>
      </c>
      <c r="AJ42" s="116">
        <f t="shared" si="40"/>
        <v>12.564424874349111</v>
      </c>
      <c r="AK42" s="116">
        <f t="shared" si="40"/>
        <v>12.564424874349111</v>
      </c>
      <c r="AL42" s="116">
        <f t="shared" si="40"/>
        <v>12.564424874349111</v>
      </c>
      <c r="AM42" s="116">
        <f t="shared" si="40"/>
        <v>12.564424874349111</v>
      </c>
      <c r="AN42" s="116">
        <f t="shared" si="40"/>
        <v>12.564424874349111</v>
      </c>
      <c r="AO42" s="116">
        <f t="shared" si="40"/>
        <v>12.564424874349111</v>
      </c>
      <c r="AP42" s="116">
        <f t="shared" si="40"/>
        <v>12.564424874349111</v>
      </c>
      <c r="AQ42" s="116">
        <f t="shared" si="40"/>
        <v>12.564424874349111</v>
      </c>
      <c r="AR42" s="116">
        <f t="shared" si="40"/>
        <v>12.564424874349111</v>
      </c>
      <c r="AS42" s="116">
        <f t="shared" si="40"/>
        <v>12.564424874349111</v>
      </c>
      <c r="AT42" s="116">
        <f t="shared" si="40"/>
        <v>12.564424874349111</v>
      </c>
      <c r="AU42" s="116">
        <f t="shared" si="40"/>
        <v>12.564424874349111</v>
      </c>
      <c r="AV42" s="116">
        <f t="shared" si="40"/>
        <v>12.564424874349111</v>
      </c>
      <c r="AW42" s="116">
        <f t="shared" si="40"/>
        <v>12.564424874349111</v>
      </c>
      <c r="AX42" s="116">
        <f t="shared" si="40"/>
        <v>12.564424874349111</v>
      </c>
      <c r="AY42" s="116">
        <f t="shared" si="40"/>
        <v>12.564424874349111</v>
      </c>
      <c r="AZ42" s="116">
        <f t="shared" si="40"/>
        <v>12.564424874349111</v>
      </c>
      <c r="BA42" s="116">
        <f t="shared" si="40"/>
        <v>12.564424874349111</v>
      </c>
      <c r="BB42" s="116">
        <f t="shared" si="40"/>
        <v>12.564424874349111</v>
      </c>
      <c r="BC42" s="116">
        <f t="shared" si="40"/>
        <v>12.564424874349111</v>
      </c>
      <c r="BD42" s="116">
        <f t="shared" si="40"/>
        <v>12.564424874349111</v>
      </c>
      <c r="BE42" s="116">
        <f t="shared" si="40"/>
        <v>12.564424874349111</v>
      </c>
      <c r="BF42" s="116">
        <f t="shared" si="40"/>
        <v>12.564424874349111</v>
      </c>
      <c r="BG42" s="116">
        <f t="shared" si="40"/>
        <v>12.564424874349111</v>
      </c>
      <c r="BH42" s="116">
        <f t="shared" si="40"/>
        <v>12.564424874349111</v>
      </c>
      <c r="BI42" s="116">
        <f t="shared" si="40"/>
        <v>12.564424874349111</v>
      </c>
      <c r="BJ42" s="116">
        <f t="shared" si="40"/>
        <v>12.564424874349111</v>
      </c>
    </row>
    <row r="43" spans="1:62" s="12" customFormat="1" ht="19.5" customHeight="1" x14ac:dyDescent="0.3">
      <c r="A43" s="27" t="s">
        <v>205</v>
      </c>
      <c r="B43" s="30"/>
      <c r="L43" s="119">
        <v>13</v>
      </c>
      <c r="M43" s="119">
        <v>13</v>
      </c>
      <c r="N43" s="119">
        <v>13</v>
      </c>
      <c r="O43" s="119">
        <v>13</v>
      </c>
      <c r="P43" s="123">
        <v>12</v>
      </c>
      <c r="Q43" s="118">
        <v>12.308261455917304</v>
      </c>
      <c r="R43" s="117">
        <v>14.02976294449644</v>
      </c>
      <c r="S43" s="116">
        <f t="shared" ref="S43:BJ43" si="41">R43</f>
        <v>14.02976294449644</v>
      </c>
      <c r="T43" s="116">
        <f t="shared" si="41"/>
        <v>14.02976294449644</v>
      </c>
      <c r="U43" s="116">
        <f t="shared" si="41"/>
        <v>14.02976294449644</v>
      </c>
      <c r="V43" s="116">
        <f t="shared" si="41"/>
        <v>14.02976294449644</v>
      </c>
      <c r="W43" s="116">
        <f t="shared" si="41"/>
        <v>14.02976294449644</v>
      </c>
      <c r="X43" s="116">
        <f t="shared" si="41"/>
        <v>14.02976294449644</v>
      </c>
      <c r="Y43" s="116">
        <f t="shared" si="41"/>
        <v>14.02976294449644</v>
      </c>
      <c r="Z43" s="116">
        <f t="shared" si="41"/>
        <v>14.02976294449644</v>
      </c>
      <c r="AA43" s="116">
        <f t="shared" si="41"/>
        <v>14.02976294449644</v>
      </c>
      <c r="AB43" s="116">
        <f t="shared" si="41"/>
        <v>14.02976294449644</v>
      </c>
      <c r="AC43" s="116">
        <f t="shared" si="41"/>
        <v>14.02976294449644</v>
      </c>
      <c r="AD43" s="116">
        <f t="shared" si="41"/>
        <v>14.02976294449644</v>
      </c>
      <c r="AE43" s="116">
        <f t="shared" si="41"/>
        <v>14.02976294449644</v>
      </c>
      <c r="AF43" s="116">
        <f t="shared" si="41"/>
        <v>14.02976294449644</v>
      </c>
      <c r="AG43" s="116">
        <f t="shared" si="41"/>
        <v>14.02976294449644</v>
      </c>
      <c r="AH43" s="116">
        <f t="shared" si="41"/>
        <v>14.02976294449644</v>
      </c>
      <c r="AI43" s="116">
        <f t="shared" si="41"/>
        <v>14.02976294449644</v>
      </c>
      <c r="AJ43" s="116">
        <f t="shared" si="41"/>
        <v>14.02976294449644</v>
      </c>
      <c r="AK43" s="116">
        <f t="shared" si="41"/>
        <v>14.02976294449644</v>
      </c>
      <c r="AL43" s="116">
        <f t="shared" si="41"/>
        <v>14.02976294449644</v>
      </c>
      <c r="AM43" s="116">
        <f t="shared" si="41"/>
        <v>14.02976294449644</v>
      </c>
      <c r="AN43" s="116">
        <f t="shared" si="41"/>
        <v>14.02976294449644</v>
      </c>
      <c r="AO43" s="116">
        <f t="shared" si="41"/>
        <v>14.02976294449644</v>
      </c>
      <c r="AP43" s="116">
        <f t="shared" si="41"/>
        <v>14.02976294449644</v>
      </c>
      <c r="AQ43" s="116">
        <f t="shared" si="41"/>
        <v>14.02976294449644</v>
      </c>
      <c r="AR43" s="116">
        <f t="shared" si="41"/>
        <v>14.02976294449644</v>
      </c>
      <c r="AS43" s="116">
        <f t="shared" si="41"/>
        <v>14.02976294449644</v>
      </c>
      <c r="AT43" s="116">
        <f t="shared" si="41"/>
        <v>14.02976294449644</v>
      </c>
      <c r="AU43" s="116">
        <f t="shared" si="41"/>
        <v>14.02976294449644</v>
      </c>
      <c r="AV43" s="116">
        <f t="shared" si="41"/>
        <v>14.02976294449644</v>
      </c>
      <c r="AW43" s="116">
        <f t="shared" si="41"/>
        <v>14.02976294449644</v>
      </c>
      <c r="AX43" s="116">
        <f t="shared" si="41"/>
        <v>14.02976294449644</v>
      </c>
      <c r="AY43" s="116">
        <f t="shared" si="41"/>
        <v>14.02976294449644</v>
      </c>
      <c r="AZ43" s="116">
        <f t="shared" si="41"/>
        <v>14.02976294449644</v>
      </c>
      <c r="BA43" s="116">
        <f t="shared" si="41"/>
        <v>14.02976294449644</v>
      </c>
      <c r="BB43" s="116">
        <f t="shared" si="41"/>
        <v>14.02976294449644</v>
      </c>
      <c r="BC43" s="116">
        <f t="shared" si="41"/>
        <v>14.02976294449644</v>
      </c>
      <c r="BD43" s="116">
        <f t="shared" si="41"/>
        <v>14.02976294449644</v>
      </c>
      <c r="BE43" s="116">
        <f t="shared" si="41"/>
        <v>14.02976294449644</v>
      </c>
      <c r="BF43" s="116">
        <f t="shared" si="41"/>
        <v>14.02976294449644</v>
      </c>
      <c r="BG43" s="116">
        <f t="shared" si="41"/>
        <v>14.02976294449644</v>
      </c>
      <c r="BH43" s="116">
        <f t="shared" si="41"/>
        <v>14.02976294449644</v>
      </c>
      <c r="BI43" s="116">
        <f t="shared" si="41"/>
        <v>14.02976294449644</v>
      </c>
      <c r="BJ43" s="116">
        <f t="shared" si="41"/>
        <v>14.02976294449644</v>
      </c>
    </row>
    <row r="44" spans="1:62" s="12" customFormat="1" ht="19.5" customHeight="1" x14ac:dyDescent="0.3">
      <c r="A44" s="27" t="s">
        <v>204</v>
      </c>
      <c r="B44" s="30"/>
      <c r="L44" s="119">
        <v>13</v>
      </c>
      <c r="M44" s="119">
        <v>13</v>
      </c>
      <c r="N44" s="119">
        <v>13</v>
      </c>
      <c r="O44" s="119">
        <v>13</v>
      </c>
      <c r="P44" s="123">
        <v>12</v>
      </c>
      <c r="Q44" s="118">
        <v>12.308261455917304</v>
      </c>
      <c r="R44" s="117">
        <v>14.02976294449644</v>
      </c>
      <c r="S44" s="116">
        <f t="shared" ref="S44:BJ44" si="42">R44</f>
        <v>14.02976294449644</v>
      </c>
      <c r="T44" s="116">
        <f t="shared" si="42"/>
        <v>14.02976294449644</v>
      </c>
      <c r="U44" s="116">
        <f t="shared" si="42"/>
        <v>14.02976294449644</v>
      </c>
      <c r="V44" s="116">
        <f t="shared" si="42"/>
        <v>14.02976294449644</v>
      </c>
      <c r="W44" s="116">
        <f t="shared" si="42"/>
        <v>14.02976294449644</v>
      </c>
      <c r="X44" s="116">
        <f t="shared" si="42"/>
        <v>14.02976294449644</v>
      </c>
      <c r="Y44" s="116">
        <f t="shared" si="42"/>
        <v>14.02976294449644</v>
      </c>
      <c r="Z44" s="116">
        <f t="shared" si="42"/>
        <v>14.02976294449644</v>
      </c>
      <c r="AA44" s="116">
        <f t="shared" si="42"/>
        <v>14.02976294449644</v>
      </c>
      <c r="AB44" s="116">
        <f t="shared" si="42"/>
        <v>14.02976294449644</v>
      </c>
      <c r="AC44" s="116">
        <f t="shared" si="42"/>
        <v>14.02976294449644</v>
      </c>
      <c r="AD44" s="116">
        <f t="shared" si="42"/>
        <v>14.02976294449644</v>
      </c>
      <c r="AE44" s="116">
        <f t="shared" si="42"/>
        <v>14.02976294449644</v>
      </c>
      <c r="AF44" s="116">
        <f t="shared" si="42"/>
        <v>14.02976294449644</v>
      </c>
      <c r="AG44" s="116">
        <f t="shared" si="42"/>
        <v>14.02976294449644</v>
      </c>
      <c r="AH44" s="116">
        <f t="shared" si="42"/>
        <v>14.02976294449644</v>
      </c>
      <c r="AI44" s="116">
        <f t="shared" si="42"/>
        <v>14.02976294449644</v>
      </c>
      <c r="AJ44" s="116">
        <f t="shared" si="42"/>
        <v>14.02976294449644</v>
      </c>
      <c r="AK44" s="116">
        <f t="shared" si="42"/>
        <v>14.02976294449644</v>
      </c>
      <c r="AL44" s="116">
        <f t="shared" si="42"/>
        <v>14.02976294449644</v>
      </c>
      <c r="AM44" s="116">
        <f t="shared" si="42"/>
        <v>14.02976294449644</v>
      </c>
      <c r="AN44" s="116">
        <f t="shared" si="42"/>
        <v>14.02976294449644</v>
      </c>
      <c r="AO44" s="116">
        <f t="shared" si="42"/>
        <v>14.02976294449644</v>
      </c>
      <c r="AP44" s="116">
        <f t="shared" si="42"/>
        <v>14.02976294449644</v>
      </c>
      <c r="AQ44" s="116">
        <f t="shared" si="42"/>
        <v>14.02976294449644</v>
      </c>
      <c r="AR44" s="116">
        <f t="shared" si="42"/>
        <v>14.02976294449644</v>
      </c>
      <c r="AS44" s="116">
        <f t="shared" si="42"/>
        <v>14.02976294449644</v>
      </c>
      <c r="AT44" s="116">
        <f t="shared" si="42"/>
        <v>14.02976294449644</v>
      </c>
      <c r="AU44" s="116">
        <f t="shared" si="42"/>
        <v>14.02976294449644</v>
      </c>
      <c r="AV44" s="116">
        <f t="shared" si="42"/>
        <v>14.02976294449644</v>
      </c>
      <c r="AW44" s="116">
        <f t="shared" si="42"/>
        <v>14.02976294449644</v>
      </c>
      <c r="AX44" s="116">
        <f t="shared" si="42"/>
        <v>14.02976294449644</v>
      </c>
      <c r="AY44" s="116">
        <f t="shared" si="42"/>
        <v>14.02976294449644</v>
      </c>
      <c r="AZ44" s="116">
        <f t="shared" si="42"/>
        <v>14.02976294449644</v>
      </c>
      <c r="BA44" s="116">
        <f t="shared" si="42"/>
        <v>14.02976294449644</v>
      </c>
      <c r="BB44" s="116">
        <f t="shared" si="42"/>
        <v>14.02976294449644</v>
      </c>
      <c r="BC44" s="116">
        <f t="shared" si="42"/>
        <v>14.02976294449644</v>
      </c>
      <c r="BD44" s="116">
        <f t="shared" si="42"/>
        <v>14.02976294449644</v>
      </c>
      <c r="BE44" s="116">
        <f t="shared" si="42"/>
        <v>14.02976294449644</v>
      </c>
      <c r="BF44" s="116">
        <f t="shared" si="42"/>
        <v>14.02976294449644</v>
      </c>
      <c r="BG44" s="116">
        <f t="shared" si="42"/>
        <v>14.02976294449644</v>
      </c>
      <c r="BH44" s="116">
        <f t="shared" si="42"/>
        <v>14.02976294449644</v>
      </c>
      <c r="BI44" s="116">
        <f t="shared" si="42"/>
        <v>14.02976294449644</v>
      </c>
      <c r="BJ44" s="116">
        <f t="shared" si="42"/>
        <v>14.02976294449644</v>
      </c>
    </row>
    <row r="45" spans="1:62" s="12" customFormat="1" ht="19.5" customHeight="1" x14ac:dyDescent="0.3">
      <c r="A45" s="27" t="s">
        <v>203</v>
      </c>
      <c r="B45" s="30"/>
      <c r="L45" s="123">
        <v>4</v>
      </c>
      <c r="M45" s="123">
        <v>4</v>
      </c>
      <c r="N45" s="123">
        <v>4</v>
      </c>
      <c r="O45" s="123">
        <v>4</v>
      </c>
      <c r="P45" s="123">
        <v>4</v>
      </c>
      <c r="Q45" s="125">
        <v>4</v>
      </c>
      <c r="R45" s="117">
        <v>4</v>
      </c>
      <c r="S45" s="116">
        <v>4</v>
      </c>
      <c r="T45" s="116">
        <v>4</v>
      </c>
      <c r="U45" s="116">
        <v>4</v>
      </c>
      <c r="V45" s="116">
        <v>4</v>
      </c>
      <c r="W45" s="116">
        <v>4</v>
      </c>
      <c r="X45" s="116">
        <v>4</v>
      </c>
      <c r="Y45" s="116">
        <v>4</v>
      </c>
      <c r="Z45" s="116">
        <v>4</v>
      </c>
      <c r="AA45" s="116">
        <v>4</v>
      </c>
      <c r="AB45" s="116">
        <v>4</v>
      </c>
      <c r="AC45" s="116">
        <v>4</v>
      </c>
      <c r="AD45" s="116">
        <v>4</v>
      </c>
      <c r="AE45" s="116">
        <v>4</v>
      </c>
      <c r="AF45" s="116">
        <v>4</v>
      </c>
      <c r="AG45" s="116">
        <v>4</v>
      </c>
      <c r="AH45" s="116">
        <v>4</v>
      </c>
      <c r="AI45" s="116">
        <v>4</v>
      </c>
      <c r="AJ45" s="116">
        <v>4</v>
      </c>
      <c r="AK45" s="116">
        <v>4</v>
      </c>
      <c r="AL45" s="116">
        <v>4</v>
      </c>
      <c r="AM45" s="116">
        <v>4</v>
      </c>
      <c r="AN45" s="116">
        <v>4</v>
      </c>
      <c r="AO45" s="116">
        <v>4</v>
      </c>
      <c r="AP45" s="116">
        <v>4</v>
      </c>
      <c r="AQ45" s="116">
        <v>4</v>
      </c>
      <c r="AR45" s="116">
        <v>4</v>
      </c>
      <c r="AS45" s="116">
        <v>4</v>
      </c>
      <c r="AT45" s="116">
        <v>4</v>
      </c>
      <c r="AU45" s="116">
        <v>4</v>
      </c>
      <c r="AV45" s="116">
        <v>4</v>
      </c>
      <c r="AW45" s="116">
        <v>4</v>
      </c>
      <c r="AX45" s="116">
        <v>4</v>
      </c>
      <c r="AY45" s="116">
        <v>4</v>
      </c>
      <c r="AZ45" s="116">
        <v>4</v>
      </c>
      <c r="BA45" s="116">
        <v>4</v>
      </c>
      <c r="BB45" s="116">
        <v>4</v>
      </c>
      <c r="BC45" s="116">
        <v>4</v>
      </c>
      <c r="BD45" s="116">
        <v>4</v>
      </c>
      <c r="BE45" s="116">
        <v>4</v>
      </c>
      <c r="BF45" s="116">
        <v>4</v>
      </c>
      <c r="BG45" s="116">
        <v>4</v>
      </c>
      <c r="BH45" s="116">
        <v>4</v>
      </c>
      <c r="BI45" s="116">
        <v>4</v>
      </c>
      <c r="BJ45" s="116">
        <v>4</v>
      </c>
    </row>
    <row r="46" spans="1:62" s="12" customFormat="1" ht="19.5" customHeight="1" x14ac:dyDescent="0.3">
      <c r="A46" s="128" t="s">
        <v>202</v>
      </c>
      <c r="B46" s="30"/>
      <c r="L46" s="119">
        <v>13</v>
      </c>
      <c r="M46" s="119">
        <v>13</v>
      </c>
      <c r="N46" s="119">
        <v>13</v>
      </c>
      <c r="O46" s="119">
        <v>13</v>
      </c>
      <c r="P46" s="123">
        <v>13</v>
      </c>
      <c r="Q46" s="118">
        <v>12.7</v>
      </c>
      <c r="R46" s="117">
        <v>13.1</v>
      </c>
      <c r="S46" s="116">
        <f t="shared" ref="S46:BJ46" si="43">R46</f>
        <v>13.1</v>
      </c>
      <c r="T46" s="116">
        <f t="shared" si="43"/>
        <v>13.1</v>
      </c>
      <c r="U46" s="116">
        <f t="shared" si="43"/>
        <v>13.1</v>
      </c>
      <c r="V46" s="116">
        <f t="shared" si="43"/>
        <v>13.1</v>
      </c>
      <c r="W46" s="116">
        <f t="shared" si="43"/>
        <v>13.1</v>
      </c>
      <c r="X46" s="116">
        <f t="shared" si="43"/>
        <v>13.1</v>
      </c>
      <c r="Y46" s="116">
        <f t="shared" si="43"/>
        <v>13.1</v>
      </c>
      <c r="Z46" s="116">
        <f t="shared" si="43"/>
        <v>13.1</v>
      </c>
      <c r="AA46" s="116">
        <f t="shared" si="43"/>
        <v>13.1</v>
      </c>
      <c r="AB46" s="116">
        <f t="shared" si="43"/>
        <v>13.1</v>
      </c>
      <c r="AC46" s="116">
        <f t="shared" si="43"/>
        <v>13.1</v>
      </c>
      <c r="AD46" s="116">
        <f t="shared" si="43"/>
        <v>13.1</v>
      </c>
      <c r="AE46" s="116">
        <f t="shared" si="43"/>
        <v>13.1</v>
      </c>
      <c r="AF46" s="116">
        <f t="shared" si="43"/>
        <v>13.1</v>
      </c>
      <c r="AG46" s="116">
        <f t="shared" si="43"/>
        <v>13.1</v>
      </c>
      <c r="AH46" s="116">
        <f t="shared" si="43"/>
        <v>13.1</v>
      </c>
      <c r="AI46" s="116">
        <f t="shared" si="43"/>
        <v>13.1</v>
      </c>
      <c r="AJ46" s="116">
        <f t="shared" si="43"/>
        <v>13.1</v>
      </c>
      <c r="AK46" s="116">
        <f t="shared" si="43"/>
        <v>13.1</v>
      </c>
      <c r="AL46" s="116">
        <f t="shared" si="43"/>
        <v>13.1</v>
      </c>
      <c r="AM46" s="116">
        <f t="shared" si="43"/>
        <v>13.1</v>
      </c>
      <c r="AN46" s="116">
        <f t="shared" si="43"/>
        <v>13.1</v>
      </c>
      <c r="AO46" s="116">
        <f t="shared" si="43"/>
        <v>13.1</v>
      </c>
      <c r="AP46" s="116">
        <f t="shared" si="43"/>
        <v>13.1</v>
      </c>
      <c r="AQ46" s="116">
        <f t="shared" si="43"/>
        <v>13.1</v>
      </c>
      <c r="AR46" s="116">
        <f t="shared" si="43"/>
        <v>13.1</v>
      </c>
      <c r="AS46" s="116">
        <f t="shared" si="43"/>
        <v>13.1</v>
      </c>
      <c r="AT46" s="116">
        <f t="shared" si="43"/>
        <v>13.1</v>
      </c>
      <c r="AU46" s="116">
        <f t="shared" si="43"/>
        <v>13.1</v>
      </c>
      <c r="AV46" s="116">
        <f t="shared" si="43"/>
        <v>13.1</v>
      </c>
      <c r="AW46" s="116">
        <f t="shared" si="43"/>
        <v>13.1</v>
      </c>
      <c r="AX46" s="116">
        <f t="shared" si="43"/>
        <v>13.1</v>
      </c>
      <c r="AY46" s="116">
        <f t="shared" si="43"/>
        <v>13.1</v>
      </c>
      <c r="AZ46" s="116">
        <f t="shared" si="43"/>
        <v>13.1</v>
      </c>
      <c r="BA46" s="116">
        <f t="shared" si="43"/>
        <v>13.1</v>
      </c>
      <c r="BB46" s="116">
        <f t="shared" si="43"/>
        <v>13.1</v>
      </c>
      <c r="BC46" s="116">
        <f t="shared" si="43"/>
        <v>13.1</v>
      </c>
      <c r="BD46" s="116">
        <f t="shared" si="43"/>
        <v>13.1</v>
      </c>
      <c r="BE46" s="116">
        <f t="shared" si="43"/>
        <v>13.1</v>
      </c>
      <c r="BF46" s="116">
        <f t="shared" si="43"/>
        <v>13.1</v>
      </c>
      <c r="BG46" s="116">
        <f t="shared" si="43"/>
        <v>13.1</v>
      </c>
      <c r="BH46" s="116">
        <f t="shared" si="43"/>
        <v>13.1</v>
      </c>
      <c r="BI46" s="116">
        <f t="shared" si="43"/>
        <v>13.1</v>
      </c>
      <c r="BJ46" s="116">
        <f t="shared" si="43"/>
        <v>13.1</v>
      </c>
    </row>
    <row r="47" spans="1:62" s="12" customFormat="1" ht="19.5" customHeight="1" x14ac:dyDescent="0.3">
      <c r="A47" s="127" t="s">
        <v>201</v>
      </c>
      <c r="B47" s="30"/>
      <c r="C47" s="17"/>
      <c r="D47" s="17"/>
      <c r="E47" s="17"/>
      <c r="F47" s="17"/>
      <c r="G47" s="17"/>
      <c r="H47" s="17"/>
      <c r="I47" s="17"/>
      <c r="J47" s="17"/>
      <c r="K47" s="17"/>
      <c r="L47" s="115">
        <v>13</v>
      </c>
      <c r="M47" s="115">
        <v>13</v>
      </c>
      <c r="N47" s="115">
        <v>13</v>
      </c>
      <c r="O47" s="115">
        <v>13</v>
      </c>
      <c r="P47" s="121">
        <v>13</v>
      </c>
      <c r="Q47" s="118">
        <v>12.7</v>
      </c>
      <c r="R47" s="117">
        <v>13.1</v>
      </c>
      <c r="S47" s="112">
        <f t="shared" ref="S47:BJ47" si="44">R47</f>
        <v>13.1</v>
      </c>
      <c r="T47" s="112">
        <f t="shared" si="44"/>
        <v>13.1</v>
      </c>
      <c r="U47" s="112">
        <f t="shared" si="44"/>
        <v>13.1</v>
      </c>
      <c r="V47" s="112">
        <f t="shared" si="44"/>
        <v>13.1</v>
      </c>
      <c r="W47" s="112">
        <f t="shared" si="44"/>
        <v>13.1</v>
      </c>
      <c r="X47" s="112">
        <f t="shared" si="44"/>
        <v>13.1</v>
      </c>
      <c r="Y47" s="112">
        <f t="shared" si="44"/>
        <v>13.1</v>
      </c>
      <c r="Z47" s="112">
        <f t="shared" si="44"/>
        <v>13.1</v>
      </c>
      <c r="AA47" s="112">
        <f t="shared" si="44"/>
        <v>13.1</v>
      </c>
      <c r="AB47" s="112">
        <f t="shared" si="44"/>
        <v>13.1</v>
      </c>
      <c r="AC47" s="112">
        <f t="shared" si="44"/>
        <v>13.1</v>
      </c>
      <c r="AD47" s="112">
        <f t="shared" si="44"/>
        <v>13.1</v>
      </c>
      <c r="AE47" s="112">
        <f t="shared" si="44"/>
        <v>13.1</v>
      </c>
      <c r="AF47" s="112">
        <f t="shared" si="44"/>
        <v>13.1</v>
      </c>
      <c r="AG47" s="112">
        <f t="shared" si="44"/>
        <v>13.1</v>
      </c>
      <c r="AH47" s="112">
        <f t="shared" si="44"/>
        <v>13.1</v>
      </c>
      <c r="AI47" s="112">
        <f t="shared" si="44"/>
        <v>13.1</v>
      </c>
      <c r="AJ47" s="112">
        <f t="shared" si="44"/>
        <v>13.1</v>
      </c>
      <c r="AK47" s="112">
        <f t="shared" si="44"/>
        <v>13.1</v>
      </c>
      <c r="AL47" s="112">
        <f t="shared" si="44"/>
        <v>13.1</v>
      </c>
      <c r="AM47" s="112">
        <f t="shared" si="44"/>
        <v>13.1</v>
      </c>
      <c r="AN47" s="112">
        <f t="shared" si="44"/>
        <v>13.1</v>
      </c>
      <c r="AO47" s="112">
        <f t="shared" si="44"/>
        <v>13.1</v>
      </c>
      <c r="AP47" s="112">
        <f t="shared" si="44"/>
        <v>13.1</v>
      </c>
      <c r="AQ47" s="112">
        <f t="shared" si="44"/>
        <v>13.1</v>
      </c>
      <c r="AR47" s="112">
        <f t="shared" si="44"/>
        <v>13.1</v>
      </c>
      <c r="AS47" s="112">
        <f t="shared" si="44"/>
        <v>13.1</v>
      </c>
      <c r="AT47" s="112">
        <f t="shared" si="44"/>
        <v>13.1</v>
      </c>
      <c r="AU47" s="112">
        <f t="shared" si="44"/>
        <v>13.1</v>
      </c>
      <c r="AV47" s="112">
        <f t="shared" si="44"/>
        <v>13.1</v>
      </c>
      <c r="AW47" s="112">
        <f t="shared" si="44"/>
        <v>13.1</v>
      </c>
      <c r="AX47" s="112">
        <f t="shared" si="44"/>
        <v>13.1</v>
      </c>
      <c r="AY47" s="112">
        <f t="shared" si="44"/>
        <v>13.1</v>
      </c>
      <c r="AZ47" s="112">
        <f t="shared" si="44"/>
        <v>13.1</v>
      </c>
      <c r="BA47" s="112">
        <f t="shared" si="44"/>
        <v>13.1</v>
      </c>
      <c r="BB47" s="112">
        <f t="shared" si="44"/>
        <v>13.1</v>
      </c>
      <c r="BC47" s="112">
        <f t="shared" si="44"/>
        <v>13.1</v>
      </c>
      <c r="BD47" s="112">
        <f t="shared" si="44"/>
        <v>13.1</v>
      </c>
      <c r="BE47" s="112">
        <f t="shared" si="44"/>
        <v>13.1</v>
      </c>
      <c r="BF47" s="112">
        <f t="shared" si="44"/>
        <v>13.1</v>
      </c>
      <c r="BG47" s="112">
        <f t="shared" si="44"/>
        <v>13.1</v>
      </c>
      <c r="BH47" s="112">
        <f t="shared" si="44"/>
        <v>13.1</v>
      </c>
      <c r="BI47" s="112">
        <f t="shared" si="44"/>
        <v>13.1</v>
      </c>
      <c r="BJ47" s="112">
        <f t="shared" si="44"/>
        <v>13.1</v>
      </c>
    </row>
    <row r="48" spans="1:62" s="12" customFormat="1" ht="19.5" customHeight="1" x14ac:dyDescent="0.3">
      <c r="A48" s="24" t="s">
        <v>200</v>
      </c>
      <c r="B48" s="30"/>
      <c r="L48" s="119">
        <v>13</v>
      </c>
      <c r="M48" s="119">
        <v>13</v>
      </c>
      <c r="N48" s="119">
        <v>13</v>
      </c>
      <c r="O48" s="119">
        <v>13</v>
      </c>
      <c r="P48" s="123">
        <v>13</v>
      </c>
      <c r="Q48" s="118">
        <v>12.7</v>
      </c>
      <c r="R48" s="117">
        <v>12.947646381571582</v>
      </c>
      <c r="S48" s="116">
        <f t="shared" ref="S48:BJ48" si="45">R48</f>
        <v>12.947646381571582</v>
      </c>
      <c r="T48" s="116">
        <f t="shared" si="45"/>
        <v>12.947646381571582</v>
      </c>
      <c r="U48" s="116">
        <f t="shared" si="45"/>
        <v>12.947646381571582</v>
      </c>
      <c r="V48" s="116">
        <f t="shared" si="45"/>
        <v>12.947646381571582</v>
      </c>
      <c r="W48" s="116">
        <f t="shared" si="45"/>
        <v>12.947646381571582</v>
      </c>
      <c r="X48" s="116">
        <f t="shared" si="45"/>
        <v>12.947646381571582</v>
      </c>
      <c r="Y48" s="116">
        <f t="shared" si="45"/>
        <v>12.947646381571582</v>
      </c>
      <c r="Z48" s="116">
        <f t="shared" si="45"/>
        <v>12.947646381571582</v>
      </c>
      <c r="AA48" s="116">
        <f t="shared" si="45"/>
        <v>12.947646381571582</v>
      </c>
      <c r="AB48" s="116">
        <f t="shared" si="45"/>
        <v>12.947646381571582</v>
      </c>
      <c r="AC48" s="116">
        <f t="shared" si="45"/>
        <v>12.947646381571582</v>
      </c>
      <c r="AD48" s="116">
        <f t="shared" si="45"/>
        <v>12.947646381571582</v>
      </c>
      <c r="AE48" s="116">
        <f t="shared" si="45"/>
        <v>12.947646381571582</v>
      </c>
      <c r="AF48" s="116">
        <f t="shared" si="45"/>
        <v>12.947646381571582</v>
      </c>
      <c r="AG48" s="116">
        <f t="shared" si="45"/>
        <v>12.947646381571582</v>
      </c>
      <c r="AH48" s="116">
        <f t="shared" si="45"/>
        <v>12.947646381571582</v>
      </c>
      <c r="AI48" s="116">
        <f t="shared" si="45"/>
        <v>12.947646381571582</v>
      </c>
      <c r="AJ48" s="116">
        <f t="shared" si="45"/>
        <v>12.947646381571582</v>
      </c>
      <c r="AK48" s="116">
        <f t="shared" si="45"/>
        <v>12.947646381571582</v>
      </c>
      <c r="AL48" s="116">
        <f t="shared" si="45"/>
        <v>12.947646381571582</v>
      </c>
      <c r="AM48" s="116">
        <f t="shared" si="45"/>
        <v>12.947646381571582</v>
      </c>
      <c r="AN48" s="116">
        <f t="shared" si="45"/>
        <v>12.947646381571582</v>
      </c>
      <c r="AO48" s="116">
        <f t="shared" si="45"/>
        <v>12.947646381571582</v>
      </c>
      <c r="AP48" s="116">
        <f t="shared" si="45"/>
        <v>12.947646381571582</v>
      </c>
      <c r="AQ48" s="116">
        <f t="shared" si="45"/>
        <v>12.947646381571582</v>
      </c>
      <c r="AR48" s="116">
        <f t="shared" si="45"/>
        <v>12.947646381571582</v>
      </c>
      <c r="AS48" s="116">
        <f t="shared" si="45"/>
        <v>12.947646381571582</v>
      </c>
      <c r="AT48" s="116">
        <f t="shared" si="45"/>
        <v>12.947646381571582</v>
      </c>
      <c r="AU48" s="116">
        <f t="shared" si="45"/>
        <v>12.947646381571582</v>
      </c>
      <c r="AV48" s="116">
        <f t="shared" si="45"/>
        <v>12.947646381571582</v>
      </c>
      <c r="AW48" s="116">
        <f t="shared" si="45"/>
        <v>12.947646381571582</v>
      </c>
      <c r="AX48" s="116">
        <f t="shared" si="45"/>
        <v>12.947646381571582</v>
      </c>
      <c r="AY48" s="116">
        <f t="shared" si="45"/>
        <v>12.947646381571582</v>
      </c>
      <c r="AZ48" s="116">
        <f t="shared" si="45"/>
        <v>12.947646381571582</v>
      </c>
      <c r="BA48" s="116">
        <f t="shared" si="45"/>
        <v>12.947646381571582</v>
      </c>
      <c r="BB48" s="116">
        <f t="shared" si="45"/>
        <v>12.947646381571582</v>
      </c>
      <c r="BC48" s="116">
        <f t="shared" si="45"/>
        <v>12.947646381571582</v>
      </c>
      <c r="BD48" s="116">
        <f t="shared" si="45"/>
        <v>12.947646381571582</v>
      </c>
      <c r="BE48" s="116">
        <f t="shared" si="45"/>
        <v>12.947646381571582</v>
      </c>
      <c r="BF48" s="116">
        <f t="shared" si="45"/>
        <v>12.947646381571582</v>
      </c>
      <c r="BG48" s="116">
        <f t="shared" si="45"/>
        <v>12.947646381571582</v>
      </c>
      <c r="BH48" s="116">
        <f t="shared" si="45"/>
        <v>12.947646381571582</v>
      </c>
      <c r="BI48" s="116">
        <f t="shared" si="45"/>
        <v>12.947646381571582</v>
      </c>
      <c r="BJ48" s="116">
        <f t="shared" si="45"/>
        <v>12.947646381571582</v>
      </c>
    </row>
    <row r="49" spans="1:62" s="12" customFormat="1" ht="19.5" customHeight="1" x14ac:dyDescent="0.3">
      <c r="A49" s="24" t="s">
        <v>199</v>
      </c>
      <c r="B49" s="30"/>
      <c r="L49" s="119">
        <v>13</v>
      </c>
      <c r="M49" s="119">
        <v>13</v>
      </c>
      <c r="N49" s="119">
        <v>13</v>
      </c>
      <c r="O49" s="119">
        <v>13</v>
      </c>
      <c r="P49" s="123">
        <v>13</v>
      </c>
      <c r="Q49" s="118">
        <v>12.7</v>
      </c>
      <c r="R49" s="117">
        <v>12.947646381571582</v>
      </c>
      <c r="S49" s="116">
        <f t="shared" ref="S49:BJ49" si="46">R49</f>
        <v>12.947646381571582</v>
      </c>
      <c r="T49" s="116">
        <f t="shared" si="46"/>
        <v>12.947646381571582</v>
      </c>
      <c r="U49" s="116">
        <f t="shared" si="46"/>
        <v>12.947646381571582</v>
      </c>
      <c r="V49" s="116">
        <f t="shared" si="46"/>
        <v>12.947646381571582</v>
      </c>
      <c r="W49" s="116">
        <f t="shared" si="46"/>
        <v>12.947646381571582</v>
      </c>
      <c r="X49" s="116">
        <f t="shared" si="46"/>
        <v>12.947646381571582</v>
      </c>
      <c r="Y49" s="116">
        <f t="shared" si="46"/>
        <v>12.947646381571582</v>
      </c>
      <c r="Z49" s="116">
        <f t="shared" si="46"/>
        <v>12.947646381571582</v>
      </c>
      <c r="AA49" s="116">
        <f t="shared" si="46"/>
        <v>12.947646381571582</v>
      </c>
      <c r="AB49" s="116">
        <f t="shared" si="46"/>
        <v>12.947646381571582</v>
      </c>
      <c r="AC49" s="116">
        <f t="shared" si="46"/>
        <v>12.947646381571582</v>
      </c>
      <c r="AD49" s="116">
        <f t="shared" si="46"/>
        <v>12.947646381571582</v>
      </c>
      <c r="AE49" s="116">
        <f t="shared" si="46"/>
        <v>12.947646381571582</v>
      </c>
      <c r="AF49" s="116">
        <f t="shared" si="46"/>
        <v>12.947646381571582</v>
      </c>
      <c r="AG49" s="116">
        <f t="shared" si="46"/>
        <v>12.947646381571582</v>
      </c>
      <c r="AH49" s="116">
        <f t="shared" si="46"/>
        <v>12.947646381571582</v>
      </c>
      <c r="AI49" s="116">
        <f t="shared" si="46"/>
        <v>12.947646381571582</v>
      </c>
      <c r="AJ49" s="116">
        <f t="shared" si="46"/>
        <v>12.947646381571582</v>
      </c>
      <c r="AK49" s="116">
        <f t="shared" si="46"/>
        <v>12.947646381571582</v>
      </c>
      <c r="AL49" s="116">
        <f t="shared" si="46"/>
        <v>12.947646381571582</v>
      </c>
      <c r="AM49" s="116">
        <f t="shared" si="46"/>
        <v>12.947646381571582</v>
      </c>
      <c r="AN49" s="116">
        <f t="shared" si="46"/>
        <v>12.947646381571582</v>
      </c>
      <c r="AO49" s="116">
        <f t="shared" si="46"/>
        <v>12.947646381571582</v>
      </c>
      <c r="AP49" s="116">
        <f t="shared" si="46"/>
        <v>12.947646381571582</v>
      </c>
      <c r="AQ49" s="116">
        <f t="shared" si="46"/>
        <v>12.947646381571582</v>
      </c>
      <c r="AR49" s="116">
        <f t="shared" si="46"/>
        <v>12.947646381571582</v>
      </c>
      <c r="AS49" s="116">
        <f t="shared" si="46"/>
        <v>12.947646381571582</v>
      </c>
      <c r="AT49" s="116">
        <f t="shared" si="46"/>
        <v>12.947646381571582</v>
      </c>
      <c r="AU49" s="116">
        <f t="shared" si="46"/>
        <v>12.947646381571582</v>
      </c>
      <c r="AV49" s="116">
        <f t="shared" si="46"/>
        <v>12.947646381571582</v>
      </c>
      <c r="AW49" s="116">
        <f t="shared" si="46"/>
        <v>12.947646381571582</v>
      </c>
      <c r="AX49" s="116">
        <f t="shared" si="46"/>
        <v>12.947646381571582</v>
      </c>
      <c r="AY49" s="116">
        <f t="shared" si="46"/>
        <v>12.947646381571582</v>
      </c>
      <c r="AZ49" s="116">
        <f t="shared" si="46"/>
        <v>12.947646381571582</v>
      </c>
      <c r="BA49" s="116">
        <f t="shared" si="46"/>
        <v>12.947646381571582</v>
      </c>
      <c r="BB49" s="116">
        <f t="shared" si="46"/>
        <v>12.947646381571582</v>
      </c>
      <c r="BC49" s="116">
        <f t="shared" si="46"/>
        <v>12.947646381571582</v>
      </c>
      <c r="BD49" s="116">
        <f t="shared" si="46"/>
        <v>12.947646381571582</v>
      </c>
      <c r="BE49" s="116">
        <f t="shared" si="46"/>
        <v>12.947646381571582</v>
      </c>
      <c r="BF49" s="116">
        <f t="shared" si="46"/>
        <v>12.947646381571582</v>
      </c>
      <c r="BG49" s="116">
        <f t="shared" si="46"/>
        <v>12.947646381571582</v>
      </c>
      <c r="BH49" s="116">
        <f t="shared" si="46"/>
        <v>12.947646381571582</v>
      </c>
      <c r="BI49" s="116">
        <f t="shared" si="46"/>
        <v>12.947646381571582</v>
      </c>
      <c r="BJ49" s="116">
        <f t="shared" si="46"/>
        <v>12.947646381571582</v>
      </c>
    </row>
    <row r="50" spans="1:62" s="12" customFormat="1" ht="19.5" customHeight="1" x14ac:dyDescent="0.3">
      <c r="A50" s="24" t="s">
        <v>198</v>
      </c>
      <c r="B50" s="30"/>
      <c r="L50" s="119">
        <v>13</v>
      </c>
      <c r="M50" s="119">
        <v>13</v>
      </c>
      <c r="N50" s="119">
        <v>13</v>
      </c>
      <c r="O50" s="119">
        <v>13</v>
      </c>
      <c r="P50" s="123">
        <v>13</v>
      </c>
      <c r="Q50" s="118">
        <v>13</v>
      </c>
      <c r="R50" s="117">
        <v>13</v>
      </c>
      <c r="S50" s="116">
        <f t="shared" ref="S50:BJ50" si="47">R50</f>
        <v>13</v>
      </c>
      <c r="T50" s="116">
        <f t="shared" si="47"/>
        <v>13</v>
      </c>
      <c r="U50" s="116">
        <f t="shared" si="47"/>
        <v>13</v>
      </c>
      <c r="V50" s="116">
        <f t="shared" si="47"/>
        <v>13</v>
      </c>
      <c r="W50" s="116">
        <f t="shared" si="47"/>
        <v>13</v>
      </c>
      <c r="X50" s="116">
        <f t="shared" si="47"/>
        <v>13</v>
      </c>
      <c r="Y50" s="116">
        <f t="shared" si="47"/>
        <v>13</v>
      </c>
      <c r="Z50" s="116">
        <f t="shared" si="47"/>
        <v>13</v>
      </c>
      <c r="AA50" s="116">
        <f t="shared" si="47"/>
        <v>13</v>
      </c>
      <c r="AB50" s="116">
        <f t="shared" si="47"/>
        <v>13</v>
      </c>
      <c r="AC50" s="116">
        <f t="shared" si="47"/>
        <v>13</v>
      </c>
      <c r="AD50" s="116">
        <f t="shared" si="47"/>
        <v>13</v>
      </c>
      <c r="AE50" s="116">
        <f t="shared" si="47"/>
        <v>13</v>
      </c>
      <c r="AF50" s="116">
        <f t="shared" si="47"/>
        <v>13</v>
      </c>
      <c r="AG50" s="116">
        <f t="shared" si="47"/>
        <v>13</v>
      </c>
      <c r="AH50" s="116">
        <f t="shared" si="47"/>
        <v>13</v>
      </c>
      <c r="AI50" s="116">
        <f t="shared" si="47"/>
        <v>13</v>
      </c>
      <c r="AJ50" s="116">
        <f t="shared" si="47"/>
        <v>13</v>
      </c>
      <c r="AK50" s="116">
        <f t="shared" si="47"/>
        <v>13</v>
      </c>
      <c r="AL50" s="116">
        <f t="shared" si="47"/>
        <v>13</v>
      </c>
      <c r="AM50" s="116">
        <f t="shared" si="47"/>
        <v>13</v>
      </c>
      <c r="AN50" s="116">
        <f t="shared" si="47"/>
        <v>13</v>
      </c>
      <c r="AO50" s="116">
        <f t="shared" si="47"/>
        <v>13</v>
      </c>
      <c r="AP50" s="116">
        <f t="shared" si="47"/>
        <v>13</v>
      </c>
      <c r="AQ50" s="116">
        <f t="shared" si="47"/>
        <v>13</v>
      </c>
      <c r="AR50" s="116">
        <f t="shared" si="47"/>
        <v>13</v>
      </c>
      <c r="AS50" s="116">
        <f t="shared" si="47"/>
        <v>13</v>
      </c>
      <c r="AT50" s="116">
        <f t="shared" si="47"/>
        <v>13</v>
      </c>
      <c r="AU50" s="116">
        <f t="shared" si="47"/>
        <v>13</v>
      </c>
      <c r="AV50" s="116">
        <f t="shared" si="47"/>
        <v>13</v>
      </c>
      <c r="AW50" s="116">
        <f t="shared" si="47"/>
        <v>13</v>
      </c>
      <c r="AX50" s="116">
        <f t="shared" si="47"/>
        <v>13</v>
      </c>
      <c r="AY50" s="116">
        <f t="shared" si="47"/>
        <v>13</v>
      </c>
      <c r="AZ50" s="116">
        <f t="shared" si="47"/>
        <v>13</v>
      </c>
      <c r="BA50" s="116">
        <f t="shared" si="47"/>
        <v>13</v>
      </c>
      <c r="BB50" s="116">
        <f t="shared" si="47"/>
        <v>13</v>
      </c>
      <c r="BC50" s="116">
        <f t="shared" si="47"/>
        <v>13</v>
      </c>
      <c r="BD50" s="116">
        <f t="shared" si="47"/>
        <v>13</v>
      </c>
      <c r="BE50" s="116">
        <f t="shared" si="47"/>
        <v>13</v>
      </c>
      <c r="BF50" s="116">
        <f t="shared" si="47"/>
        <v>13</v>
      </c>
      <c r="BG50" s="116">
        <f t="shared" si="47"/>
        <v>13</v>
      </c>
      <c r="BH50" s="116">
        <f t="shared" si="47"/>
        <v>13</v>
      </c>
      <c r="BI50" s="116">
        <f t="shared" si="47"/>
        <v>13</v>
      </c>
      <c r="BJ50" s="116">
        <f t="shared" si="47"/>
        <v>13</v>
      </c>
    </row>
    <row r="51" spans="1:62" s="12" customFormat="1" ht="19.5" customHeight="1" x14ac:dyDescent="0.3">
      <c r="A51" s="24" t="s">
        <v>197</v>
      </c>
      <c r="B51" s="30"/>
      <c r="L51" s="119">
        <v>13</v>
      </c>
      <c r="M51" s="119">
        <v>13</v>
      </c>
      <c r="N51" s="119">
        <v>13</v>
      </c>
      <c r="O51" s="119">
        <v>13</v>
      </c>
      <c r="P51" s="123">
        <v>13</v>
      </c>
      <c r="Q51" s="118">
        <v>13</v>
      </c>
      <c r="R51" s="117">
        <v>13</v>
      </c>
      <c r="S51" s="116">
        <f t="shared" ref="S51:BJ51" si="48">R51</f>
        <v>13</v>
      </c>
      <c r="T51" s="116">
        <f t="shared" si="48"/>
        <v>13</v>
      </c>
      <c r="U51" s="116">
        <f t="shared" si="48"/>
        <v>13</v>
      </c>
      <c r="V51" s="116">
        <f t="shared" si="48"/>
        <v>13</v>
      </c>
      <c r="W51" s="116">
        <f t="shared" si="48"/>
        <v>13</v>
      </c>
      <c r="X51" s="116">
        <f t="shared" si="48"/>
        <v>13</v>
      </c>
      <c r="Y51" s="116">
        <f t="shared" si="48"/>
        <v>13</v>
      </c>
      <c r="Z51" s="116">
        <f t="shared" si="48"/>
        <v>13</v>
      </c>
      <c r="AA51" s="116">
        <f t="shared" si="48"/>
        <v>13</v>
      </c>
      <c r="AB51" s="116">
        <f t="shared" si="48"/>
        <v>13</v>
      </c>
      <c r="AC51" s="116">
        <f t="shared" si="48"/>
        <v>13</v>
      </c>
      <c r="AD51" s="116">
        <f t="shared" si="48"/>
        <v>13</v>
      </c>
      <c r="AE51" s="116">
        <f t="shared" si="48"/>
        <v>13</v>
      </c>
      <c r="AF51" s="116">
        <f t="shared" si="48"/>
        <v>13</v>
      </c>
      <c r="AG51" s="116">
        <f t="shared" si="48"/>
        <v>13</v>
      </c>
      <c r="AH51" s="116">
        <f t="shared" si="48"/>
        <v>13</v>
      </c>
      <c r="AI51" s="116">
        <f t="shared" si="48"/>
        <v>13</v>
      </c>
      <c r="AJ51" s="116">
        <f t="shared" si="48"/>
        <v>13</v>
      </c>
      <c r="AK51" s="116">
        <f t="shared" si="48"/>
        <v>13</v>
      </c>
      <c r="AL51" s="116">
        <f t="shared" si="48"/>
        <v>13</v>
      </c>
      <c r="AM51" s="116">
        <f t="shared" si="48"/>
        <v>13</v>
      </c>
      <c r="AN51" s="116">
        <f t="shared" si="48"/>
        <v>13</v>
      </c>
      <c r="AO51" s="116">
        <f t="shared" si="48"/>
        <v>13</v>
      </c>
      <c r="AP51" s="116">
        <f t="shared" si="48"/>
        <v>13</v>
      </c>
      <c r="AQ51" s="116">
        <f t="shared" si="48"/>
        <v>13</v>
      </c>
      <c r="AR51" s="116">
        <f t="shared" si="48"/>
        <v>13</v>
      </c>
      <c r="AS51" s="116">
        <f t="shared" si="48"/>
        <v>13</v>
      </c>
      <c r="AT51" s="116">
        <f t="shared" si="48"/>
        <v>13</v>
      </c>
      <c r="AU51" s="116">
        <f t="shared" si="48"/>
        <v>13</v>
      </c>
      <c r="AV51" s="116">
        <f t="shared" si="48"/>
        <v>13</v>
      </c>
      <c r="AW51" s="116">
        <f t="shared" si="48"/>
        <v>13</v>
      </c>
      <c r="AX51" s="116">
        <f t="shared" si="48"/>
        <v>13</v>
      </c>
      <c r="AY51" s="116">
        <f t="shared" si="48"/>
        <v>13</v>
      </c>
      <c r="AZ51" s="116">
        <f t="shared" si="48"/>
        <v>13</v>
      </c>
      <c r="BA51" s="116">
        <f t="shared" si="48"/>
        <v>13</v>
      </c>
      <c r="BB51" s="116">
        <f t="shared" si="48"/>
        <v>13</v>
      </c>
      <c r="BC51" s="116">
        <f t="shared" si="48"/>
        <v>13</v>
      </c>
      <c r="BD51" s="116">
        <f t="shared" si="48"/>
        <v>13</v>
      </c>
      <c r="BE51" s="116">
        <f t="shared" si="48"/>
        <v>13</v>
      </c>
      <c r="BF51" s="116">
        <f t="shared" si="48"/>
        <v>13</v>
      </c>
      <c r="BG51" s="116">
        <f t="shared" si="48"/>
        <v>13</v>
      </c>
      <c r="BH51" s="116">
        <f t="shared" si="48"/>
        <v>13</v>
      </c>
      <c r="BI51" s="116">
        <f t="shared" si="48"/>
        <v>13</v>
      </c>
      <c r="BJ51" s="116">
        <f t="shared" si="48"/>
        <v>13</v>
      </c>
    </row>
    <row r="52" spans="1:62" s="12" customFormat="1" ht="19.5" customHeight="1" x14ac:dyDescent="0.3">
      <c r="A52" s="24" t="s">
        <v>196</v>
      </c>
      <c r="B52" s="30"/>
      <c r="L52" s="119">
        <v>13</v>
      </c>
      <c r="M52" s="119">
        <v>13</v>
      </c>
      <c r="N52" s="119">
        <v>13</v>
      </c>
      <c r="O52" s="119">
        <v>13</v>
      </c>
      <c r="P52" s="123">
        <v>13</v>
      </c>
      <c r="Q52" s="126">
        <v>11.7</v>
      </c>
      <c r="R52" s="117">
        <v>12</v>
      </c>
      <c r="S52" s="116">
        <f t="shared" ref="S52:BJ52" si="49">R52</f>
        <v>12</v>
      </c>
      <c r="T52" s="116">
        <f t="shared" si="49"/>
        <v>12</v>
      </c>
      <c r="U52" s="116">
        <f t="shared" si="49"/>
        <v>12</v>
      </c>
      <c r="V52" s="116">
        <f t="shared" si="49"/>
        <v>12</v>
      </c>
      <c r="W52" s="116">
        <f t="shared" si="49"/>
        <v>12</v>
      </c>
      <c r="X52" s="116">
        <f t="shared" si="49"/>
        <v>12</v>
      </c>
      <c r="Y52" s="116">
        <f t="shared" si="49"/>
        <v>12</v>
      </c>
      <c r="Z52" s="116">
        <f t="shared" si="49"/>
        <v>12</v>
      </c>
      <c r="AA52" s="116">
        <f t="shared" si="49"/>
        <v>12</v>
      </c>
      <c r="AB52" s="116">
        <f t="shared" si="49"/>
        <v>12</v>
      </c>
      <c r="AC52" s="116">
        <f t="shared" si="49"/>
        <v>12</v>
      </c>
      <c r="AD52" s="116">
        <f t="shared" si="49"/>
        <v>12</v>
      </c>
      <c r="AE52" s="116">
        <f t="shared" si="49"/>
        <v>12</v>
      </c>
      <c r="AF52" s="116">
        <f t="shared" si="49"/>
        <v>12</v>
      </c>
      <c r="AG52" s="116">
        <f t="shared" si="49"/>
        <v>12</v>
      </c>
      <c r="AH52" s="116">
        <f t="shared" si="49"/>
        <v>12</v>
      </c>
      <c r="AI52" s="116">
        <f t="shared" si="49"/>
        <v>12</v>
      </c>
      <c r="AJ52" s="116">
        <f t="shared" si="49"/>
        <v>12</v>
      </c>
      <c r="AK52" s="116">
        <f t="shared" si="49"/>
        <v>12</v>
      </c>
      <c r="AL52" s="116">
        <f t="shared" si="49"/>
        <v>12</v>
      </c>
      <c r="AM52" s="116">
        <f t="shared" si="49"/>
        <v>12</v>
      </c>
      <c r="AN52" s="116">
        <f t="shared" si="49"/>
        <v>12</v>
      </c>
      <c r="AO52" s="116">
        <f t="shared" si="49"/>
        <v>12</v>
      </c>
      <c r="AP52" s="116">
        <f t="shared" si="49"/>
        <v>12</v>
      </c>
      <c r="AQ52" s="116">
        <f t="shared" si="49"/>
        <v>12</v>
      </c>
      <c r="AR52" s="116">
        <f t="shared" si="49"/>
        <v>12</v>
      </c>
      <c r="AS52" s="116">
        <f t="shared" si="49"/>
        <v>12</v>
      </c>
      <c r="AT52" s="116">
        <f t="shared" si="49"/>
        <v>12</v>
      </c>
      <c r="AU52" s="116">
        <f t="shared" si="49"/>
        <v>12</v>
      </c>
      <c r="AV52" s="116">
        <f t="shared" si="49"/>
        <v>12</v>
      </c>
      <c r="AW52" s="116">
        <f t="shared" si="49"/>
        <v>12</v>
      </c>
      <c r="AX52" s="116">
        <f t="shared" si="49"/>
        <v>12</v>
      </c>
      <c r="AY52" s="116">
        <f t="shared" si="49"/>
        <v>12</v>
      </c>
      <c r="AZ52" s="116">
        <f t="shared" si="49"/>
        <v>12</v>
      </c>
      <c r="BA52" s="116">
        <f t="shared" si="49"/>
        <v>12</v>
      </c>
      <c r="BB52" s="116">
        <f t="shared" si="49"/>
        <v>12</v>
      </c>
      <c r="BC52" s="116">
        <f t="shared" si="49"/>
        <v>12</v>
      </c>
      <c r="BD52" s="116">
        <f t="shared" si="49"/>
        <v>12</v>
      </c>
      <c r="BE52" s="116">
        <f t="shared" si="49"/>
        <v>12</v>
      </c>
      <c r="BF52" s="116">
        <f t="shared" si="49"/>
        <v>12</v>
      </c>
      <c r="BG52" s="116">
        <f t="shared" si="49"/>
        <v>12</v>
      </c>
      <c r="BH52" s="116">
        <f t="shared" si="49"/>
        <v>12</v>
      </c>
      <c r="BI52" s="116">
        <f t="shared" si="49"/>
        <v>12</v>
      </c>
      <c r="BJ52" s="116">
        <f t="shared" si="49"/>
        <v>12</v>
      </c>
    </row>
    <row r="53" spans="1:62" s="12" customFormat="1" ht="19.5" customHeight="1" x14ac:dyDescent="0.3">
      <c r="A53" s="24" t="s">
        <v>195</v>
      </c>
      <c r="B53" s="30"/>
      <c r="L53" s="119">
        <v>13</v>
      </c>
      <c r="M53" s="119">
        <v>13</v>
      </c>
      <c r="N53" s="119">
        <v>13</v>
      </c>
      <c r="O53" s="119">
        <v>13</v>
      </c>
      <c r="P53" s="123">
        <v>13</v>
      </c>
      <c r="Q53" s="126">
        <v>11.7</v>
      </c>
      <c r="R53" s="117">
        <v>12</v>
      </c>
      <c r="S53" s="116">
        <f t="shared" ref="S53:BJ53" si="50">R53</f>
        <v>12</v>
      </c>
      <c r="T53" s="116">
        <f t="shared" si="50"/>
        <v>12</v>
      </c>
      <c r="U53" s="116">
        <f t="shared" si="50"/>
        <v>12</v>
      </c>
      <c r="V53" s="116">
        <f t="shared" si="50"/>
        <v>12</v>
      </c>
      <c r="W53" s="116">
        <f t="shared" si="50"/>
        <v>12</v>
      </c>
      <c r="X53" s="116">
        <f t="shared" si="50"/>
        <v>12</v>
      </c>
      <c r="Y53" s="116">
        <f t="shared" si="50"/>
        <v>12</v>
      </c>
      <c r="Z53" s="116">
        <f t="shared" si="50"/>
        <v>12</v>
      </c>
      <c r="AA53" s="116">
        <f t="shared" si="50"/>
        <v>12</v>
      </c>
      <c r="AB53" s="116">
        <f t="shared" si="50"/>
        <v>12</v>
      </c>
      <c r="AC53" s="116">
        <f t="shared" si="50"/>
        <v>12</v>
      </c>
      <c r="AD53" s="116">
        <f t="shared" si="50"/>
        <v>12</v>
      </c>
      <c r="AE53" s="116">
        <f t="shared" si="50"/>
        <v>12</v>
      </c>
      <c r="AF53" s="116">
        <f t="shared" si="50"/>
        <v>12</v>
      </c>
      <c r="AG53" s="116">
        <f t="shared" si="50"/>
        <v>12</v>
      </c>
      <c r="AH53" s="116">
        <f t="shared" si="50"/>
        <v>12</v>
      </c>
      <c r="AI53" s="116">
        <f t="shared" si="50"/>
        <v>12</v>
      </c>
      <c r="AJ53" s="116">
        <f t="shared" si="50"/>
        <v>12</v>
      </c>
      <c r="AK53" s="116">
        <f t="shared" si="50"/>
        <v>12</v>
      </c>
      <c r="AL53" s="116">
        <f t="shared" si="50"/>
        <v>12</v>
      </c>
      <c r="AM53" s="116">
        <f t="shared" si="50"/>
        <v>12</v>
      </c>
      <c r="AN53" s="116">
        <f t="shared" si="50"/>
        <v>12</v>
      </c>
      <c r="AO53" s="116">
        <f t="shared" si="50"/>
        <v>12</v>
      </c>
      <c r="AP53" s="116">
        <f t="shared" si="50"/>
        <v>12</v>
      </c>
      <c r="AQ53" s="116">
        <f t="shared" si="50"/>
        <v>12</v>
      </c>
      <c r="AR53" s="116">
        <f t="shared" si="50"/>
        <v>12</v>
      </c>
      <c r="AS53" s="116">
        <f t="shared" si="50"/>
        <v>12</v>
      </c>
      <c r="AT53" s="116">
        <f t="shared" si="50"/>
        <v>12</v>
      </c>
      <c r="AU53" s="116">
        <f t="shared" si="50"/>
        <v>12</v>
      </c>
      <c r="AV53" s="116">
        <f t="shared" si="50"/>
        <v>12</v>
      </c>
      <c r="AW53" s="116">
        <f t="shared" si="50"/>
        <v>12</v>
      </c>
      <c r="AX53" s="116">
        <f t="shared" si="50"/>
        <v>12</v>
      </c>
      <c r="AY53" s="116">
        <f t="shared" si="50"/>
        <v>12</v>
      </c>
      <c r="AZ53" s="116">
        <f t="shared" si="50"/>
        <v>12</v>
      </c>
      <c r="BA53" s="116">
        <f t="shared" si="50"/>
        <v>12</v>
      </c>
      <c r="BB53" s="116">
        <f t="shared" si="50"/>
        <v>12</v>
      </c>
      <c r="BC53" s="116">
        <f t="shared" si="50"/>
        <v>12</v>
      </c>
      <c r="BD53" s="116">
        <f t="shared" si="50"/>
        <v>12</v>
      </c>
      <c r="BE53" s="116">
        <f t="shared" si="50"/>
        <v>12</v>
      </c>
      <c r="BF53" s="116">
        <f t="shared" si="50"/>
        <v>12</v>
      </c>
      <c r="BG53" s="116">
        <f t="shared" si="50"/>
        <v>12</v>
      </c>
      <c r="BH53" s="116">
        <f t="shared" si="50"/>
        <v>12</v>
      </c>
      <c r="BI53" s="116">
        <f t="shared" si="50"/>
        <v>12</v>
      </c>
      <c r="BJ53" s="116">
        <f t="shared" si="50"/>
        <v>12</v>
      </c>
    </row>
    <row r="54" spans="1:62" s="12" customFormat="1" ht="19.5" customHeight="1" x14ac:dyDescent="0.3">
      <c r="A54" s="24" t="s">
        <v>194</v>
      </c>
      <c r="B54" s="30"/>
      <c r="L54" s="119">
        <v>13</v>
      </c>
      <c r="M54" s="119">
        <v>13</v>
      </c>
      <c r="N54" s="119">
        <v>13</v>
      </c>
      <c r="O54" s="119">
        <v>13</v>
      </c>
      <c r="P54" s="123">
        <v>13</v>
      </c>
      <c r="Q54" s="118">
        <v>12.5</v>
      </c>
      <c r="R54" s="117">
        <v>13.6</v>
      </c>
      <c r="S54" s="116">
        <f t="shared" ref="S54:BJ54" si="51">R54</f>
        <v>13.6</v>
      </c>
      <c r="T54" s="116">
        <f t="shared" si="51"/>
        <v>13.6</v>
      </c>
      <c r="U54" s="116">
        <f t="shared" si="51"/>
        <v>13.6</v>
      </c>
      <c r="V54" s="116">
        <f t="shared" si="51"/>
        <v>13.6</v>
      </c>
      <c r="W54" s="116">
        <f t="shared" si="51"/>
        <v>13.6</v>
      </c>
      <c r="X54" s="116">
        <f t="shared" si="51"/>
        <v>13.6</v>
      </c>
      <c r="Y54" s="116">
        <f t="shared" si="51"/>
        <v>13.6</v>
      </c>
      <c r="Z54" s="116">
        <f t="shared" si="51"/>
        <v>13.6</v>
      </c>
      <c r="AA54" s="116">
        <f t="shared" si="51"/>
        <v>13.6</v>
      </c>
      <c r="AB54" s="116">
        <f t="shared" si="51"/>
        <v>13.6</v>
      </c>
      <c r="AC54" s="116">
        <f t="shared" si="51"/>
        <v>13.6</v>
      </c>
      <c r="AD54" s="116">
        <f t="shared" si="51"/>
        <v>13.6</v>
      </c>
      <c r="AE54" s="116">
        <f t="shared" si="51"/>
        <v>13.6</v>
      </c>
      <c r="AF54" s="116">
        <f t="shared" si="51"/>
        <v>13.6</v>
      </c>
      <c r="AG54" s="116">
        <f t="shared" si="51"/>
        <v>13.6</v>
      </c>
      <c r="AH54" s="116">
        <f t="shared" si="51"/>
        <v>13.6</v>
      </c>
      <c r="AI54" s="116">
        <f t="shared" si="51"/>
        <v>13.6</v>
      </c>
      <c r="AJ54" s="116">
        <f t="shared" si="51"/>
        <v>13.6</v>
      </c>
      <c r="AK54" s="116">
        <f t="shared" si="51"/>
        <v>13.6</v>
      </c>
      <c r="AL54" s="116">
        <f t="shared" si="51"/>
        <v>13.6</v>
      </c>
      <c r="AM54" s="116">
        <f t="shared" si="51"/>
        <v>13.6</v>
      </c>
      <c r="AN54" s="116">
        <f t="shared" si="51"/>
        <v>13.6</v>
      </c>
      <c r="AO54" s="116">
        <f t="shared" si="51"/>
        <v>13.6</v>
      </c>
      <c r="AP54" s="116">
        <f t="shared" si="51"/>
        <v>13.6</v>
      </c>
      <c r="AQ54" s="116">
        <f t="shared" si="51"/>
        <v>13.6</v>
      </c>
      <c r="AR54" s="116">
        <f t="shared" si="51"/>
        <v>13.6</v>
      </c>
      <c r="AS54" s="116">
        <f t="shared" si="51"/>
        <v>13.6</v>
      </c>
      <c r="AT54" s="116">
        <f t="shared" si="51"/>
        <v>13.6</v>
      </c>
      <c r="AU54" s="116">
        <f t="shared" si="51"/>
        <v>13.6</v>
      </c>
      <c r="AV54" s="116">
        <f t="shared" si="51"/>
        <v>13.6</v>
      </c>
      <c r="AW54" s="116">
        <f t="shared" si="51"/>
        <v>13.6</v>
      </c>
      <c r="AX54" s="116">
        <f t="shared" si="51"/>
        <v>13.6</v>
      </c>
      <c r="AY54" s="116">
        <f t="shared" si="51"/>
        <v>13.6</v>
      </c>
      <c r="AZ54" s="116">
        <f t="shared" si="51"/>
        <v>13.6</v>
      </c>
      <c r="BA54" s="116">
        <f t="shared" si="51"/>
        <v>13.6</v>
      </c>
      <c r="BB54" s="116">
        <f t="shared" si="51"/>
        <v>13.6</v>
      </c>
      <c r="BC54" s="116">
        <f t="shared" si="51"/>
        <v>13.6</v>
      </c>
      <c r="BD54" s="116">
        <f t="shared" si="51"/>
        <v>13.6</v>
      </c>
      <c r="BE54" s="116">
        <f t="shared" si="51"/>
        <v>13.6</v>
      </c>
      <c r="BF54" s="116">
        <f t="shared" si="51"/>
        <v>13.6</v>
      </c>
      <c r="BG54" s="116">
        <f t="shared" si="51"/>
        <v>13.6</v>
      </c>
      <c r="BH54" s="116">
        <f t="shared" si="51"/>
        <v>13.6</v>
      </c>
      <c r="BI54" s="116">
        <f t="shared" si="51"/>
        <v>13.6</v>
      </c>
      <c r="BJ54" s="116">
        <f t="shared" si="51"/>
        <v>13.6</v>
      </c>
    </row>
    <row r="55" spans="1:62" s="12" customFormat="1" ht="19.5" customHeight="1" x14ac:dyDescent="0.3">
      <c r="A55" s="24" t="s">
        <v>193</v>
      </c>
      <c r="B55" s="30"/>
      <c r="L55" s="119">
        <v>13</v>
      </c>
      <c r="M55" s="119">
        <v>13</v>
      </c>
      <c r="N55" s="119">
        <v>13</v>
      </c>
      <c r="O55" s="119">
        <v>13</v>
      </c>
      <c r="P55" s="123">
        <v>13</v>
      </c>
      <c r="Q55" s="118">
        <v>12.5</v>
      </c>
      <c r="R55" s="117">
        <v>13.6</v>
      </c>
      <c r="S55" s="116">
        <f t="shared" ref="S55:BJ55" si="52">R55</f>
        <v>13.6</v>
      </c>
      <c r="T55" s="116">
        <f t="shared" si="52"/>
        <v>13.6</v>
      </c>
      <c r="U55" s="116">
        <f t="shared" si="52"/>
        <v>13.6</v>
      </c>
      <c r="V55" s="116">
        <f t="shared" si="52"/>
        <v>13.6</v>
      </c>
      <c r="W55" s="116">
        <f t="shared" si="52"/>
        <v>13.6</v>
      </c>
      <c r="X55" s="116">
        <f t="shared" si="52"/>
        <v>13.6</v>
      </c>
      <c r="Y55" s="116">
        <f t="shared" si="52"/>
        <v>13.6</v>
      </c>
      <c r="Z55" s="116">
        <f t="shared" si="52"/>
        <v>13.6</v>
      </c>
      <c r="AA55" s="116">
        <f t="shared" si="52"/>
        <v>13.6</v>
      </c>
      <c r="AB55" s="116">
        <f t="shared" si="52"/>
        <v>13.6</v>
      </c>
      <c r="AC55" s="116">
        <f t="shared" si="52"/>
        <v>13.6</v>
      </c>
      <c r="AD55" s="116">
        <f t="shared" si="52"/>
        <v>13.6</v>
      </c>
      <c r="AE55" s="116">
        <f t="shared" si="52"/>
        <v>13.6</v>
      </c>
      <c r="AF55" s="116">
        <f t="shared" si="52"/>
        <v>13.6</v>
      </c>
      <c r="AG55" s="116">
        <f t="shared" si="52"/>
        <v>13.6</v>
      </c>
      <c r="AH55" s="116">
        <f t="shared" si="52"/>
        <v>13.6</v>
      </c>
      <c r="AI55" s="116">
        <f t="shared" si="52"/>
        <v>13.6</v>
      </c>
      <c r="AJ55" s="116">
        <f t="shared" si="52"/>
        <v>13.6</v>
      </c>
      <c r="AK55" s="116">
        <f t="shared" si="52"/>
        <v>13.6</v>
      </c>
      <c r="AL55" s="116">
        <f t="shared" si="52"/>
        <v>13.6</v>
      </c>
      <c r="AM55" s="116">
        <f t="shared" si="52"/>
        <v>13.6</v>
      </c>
      <c r="AN55" s="116">
        <f t="shared" si="52"/>
        <v>13.6</v>
      </c>
      <c r="AO55" s="116">
        <f t="shared" si="52"/>
        <v>13.6</v>
      </c>
      <c r="AP55" s="116">
        <f t="shared" si="52"/>
        <v>13.6</v>
      </c>
      <c r="AQ55" s="116">
        <f t="shared" si="52"/>
        <v>13.6</v>
      </c>
      <c r="AR55" s="116">
        <f t="shared" si="52"/>
        <v>13.6</v>
      </c>
      <c r="AS55" s="116">
        <f t="shared" si="52"/>
        <v>13.6</v>
      </c>
      <c r="AT55" s="116">
        <f t="shared" si="52"/>
        <v>13.6</v>
      </c>
      <c r="AU55" s="116">
        <f t="shared" si="52"/>
        <v>13.6</v>
      </c>
      <c r="AV55" s="116">
        <f t="shared" si="52"/>
        <v>13.6</v>
      </c>
      <c r="AW55" s="116">
        <f t="shared" si="52"/>
        <v>13.6</v>
      </c>
      <c r="AX55" s="116">
        <f t="shared" si="52"/>
        <v>13.6</v>
      </c>
      <c r="AY55" s="116">
        <f t="shared" si="52"/>
        <v>13.6</v>
      </c>
      <c r="AZ55" s="116">
        <f t="shared" si="52"/>
        <v>13.6</v>
      </c>
      <c r="BA55" s="116">
        <f t="shared" si="52"/>
        <v>13.6</v>
      </c>
      <c r="BB55" s="116">
        <f t="shared" si="52"/>
        <v>13.6</v>
      </c>
      <c r="BC55" s="116">
        <f t="shared" si="52"/>
        <v>13.6</v>
      </c>
      <c r="BD55" s="116">
        <f t="shared" si="52"/>
        <v>13.6</v>
      </c>
      <c r="BE55" s="116">
        <f t="shared" si="52"/>
        <v>13.6</v>
      </c>
      <c r="BF55" s="116">
        <f t="shared" si="52"/>
        <v>13.6</v>
      </c>
      <c r="BG55" s="116">
        <f t="shared" si="52"/>
        <v>13.6</v>
      </c>
      <c r="BH55" s="116">
        <f t="shared" si="52"/>
        <v>13.6</v>
      </c>
      <c r="BI55" s="116">
        <f t="shared" si="52"/>
        <v>13.6</v>
      </c>
      <c r="BJ55" s="116">
        <f t="shared" si="52"/>
        <v>13.6</v>
      </c>
    </row>
    <row r="56" spans="1:62" s="12" customFormat="1" ht="19.5" customHeight="1" x14ac:dyDescent="0.3">
      <c r="A56" s="24" t="s">
        <v>192</v>
      </c>
      <c r="B56" s="30"/>
      <c r="L56" s="119">
        <v>13</v>
      </c>
      <c r="M56" s="119">
        <v>13</v>
      </c>
      <c r="N56" s="119">
        <v>13</v>
      </c>
      <c r="O56" s="119">
        <v>13</v>
      </c>
      <c r="P56" s="123">
        <v>13</v>
      </c>
      <c r="Q56" s="118">
        <v>13.456303380649112</v>
      </c>
      <c r="R56" s="117">
        <v>14.5</v>
      </c>
      <c r="S56" s="116">
        <f t="shared" ref="S56:BJ56" si="53">R56</f>
        <v>14.5</v>
      </c>
      <c r="T56" s="116">
        <f t="shared" si="53"/>
        <v>14.5</v>
      </c>
      <c r="U56" s="116">
        <f t="shared" si="53"/>
        <v>14.5</v>
      </c>
      <c r="V56" s="116">
        <f t="shared" si="53"/>
        <v>14.5</v>
      </c>
      <c r="W56" s="116">
        <f t="shared" si="53"/>
        <v>14.5</v>
      </c>
      <c r="X56" s="116">
        <f t="shared" si="53"/>
        <v>14.5</v>
      </c>
      <c r="Y56" s="116">
        <f t="shared" si="53"/>
        <v>14.5</v>
      </c>
      <c r="Z56" s="116">
        <f t="shared" si="53"/>
        <v>14.5</v>
      </c>
      <c r="AA56" s="116">
        <f t="shared" si="53"/>
        <v>14.5</v>
      </c>
      <c r="AB56" s="116">
        <f t="shared" si="53"/>
        <v>14.5</v>
      </c>
      <c r="AC56" s="116">
        <f t="shared" si="53"/>
        <v>14.5</v>
      </c>
      <c r="AD56" s="116">
        <f t="shared" si="53"/>
        <v>14.5</v>
      </c>
      <c r="AE56" s="116">
        <f t="shared" si="53"/>
        <v>14.5</v>
      </c>
      <c r="AF56" s="116">
        <f t="shared" si="53"/>
        <v>14.5</v>
      </c>
      <c r="AG56" s="116">
        <f t="shared" si="53"/>
        <v>14.5</v>
      </c>
      <c r="AH56" s="116">
        <f t="shared" si="53"/>
        <v>14.5</v>
      </c>
      <c r="AI56" s="116">
        <f t="shared" si="53"/>
        <v>14.5</v>
      </c>
      <c r="AJ56" s="116">
        <f t="shared" si="53"/>
        <v>14.5</v>
      </c>
      <c r="AK56" s="116">
        <f t="shared" si="53"/>
        <v>14.5</v>
      </c>
      <c r="AL56" s="116">
        <f t="shared" si="53"/>
        <v>14.5</v>
      </c>
      <c r="AM56" s="116">
        <f t="shared" si="53"/>
        <v>14.5</v>
      </c>
      <c r="AN56" s="116">
        <f t="shared" si="53"/>
        <v>14.5</v>
      </c>
      <c r="AO56" s="116">
        <f t="shared" si="53"/>
        <v>14.5</v>
      </c>
      <c r="AP56" s="116">
        <f t="shared" si="53"/>
        <v>14.5</v>
      </c>
      <c r="AQ56" s="116">
        <f t="shared" si="53"/>
        <v>14.5</v>
      </c>
      <c r="AR56" s="116">
        <f t="shared" si="53"/>
        <v>14.5</v>
      </c>
      <c r="AS56" s="116">
        <f t="shared" si="53"/>
        <v>14.5</v>
      </c>
      <c r="AT56" s="116">
        <f t="shared" si="53"/>
        <v>14.5</v>
      </c>
      <c r="AU56" s="116">
        <f t="shared" si="53"/>
        <v>14.5</v>
      </c>
      <c r="AV56" s="116">
        <f t="shared" si="53"/>
        <v>14.5</v>
      </c>
      <c r="AW56" s="116">
        <f t="shared" si="53"/>
        <v>14.5</v>
      </c>
      <c r="AX56" s="116">
        <f t="shared" si="53"/>
        <v>14.5</v>
      </c>
      <c r="AY56" s="116">
        <f t="shared" si="53"/>
        <v>14.5</v>
      </c>
      <c r="AZ56" s="116">
        <f t="shared" si="53"/>
        <v>14.5</v>
      </c>
      <c r="BA56" s="116">
        <f t="shared" si="53"/>
        <v>14.5</v>
      </c>
      <c r="BB56" s="116">
        <f t="shared" si="53"/>
        <v>14.5</v>
      </c>
      <c r="BC56" s="116">
        <f t="shared" si="53"/>
        <v>14.5</v>
      </c>
      <c r="BD56" s="116">
        <f t="shared" si="53"/>
        <v>14.5</v>
      </c>
      <c r="BE56" s="116">
        <f t="shared" si="53"/>
        <v>14.5</v>
      </c>
      <c r="BF56" s="116">
        <f t="shared" si="53"/>
        <v>14.5</v>
      </c>
      <c r="BG56" s="116">
        <f t="shared" si="53"/>
        <v>14.5</v>
      </c>
      <c r="BH56" s="116">
        <f t="shared" si="53"/>
        <v>14.5</v>
      </c>
      <c r="BI56" s="116">
        <f t="shared" si="53"/>
        <v>14.5</v>
      </c>
      <c r="BJ56" s="116">
        <f t="shared" si="53"/>
        <v>14.5</v>
      </c>
    </row>
    <row r="57" spans="1:62" s="12" customFormat="1" ht="19.5" customHeight="1" x14ac:dyDescent="0.3">
      <c r="A57" s="24" t="s">
        <v>191</v>
      </c>
      <c r="B57" s="30"/>
      <c r="L57" s="119">
        <v>13</v>
      </c>
      <c r="M57" s="119">
        <v>13</v>
      </c>
      <c r="N57" s="119">
        <v>13</v>
      </c>
      <c r="O57" s="119">
        <v>13</v>
      </c>
      <c r="P57" s="123">
        <v>13</v>
      </c>
      <c r="Q57" s="118">
        <v>13.456303380649112</v>
      </c>
      <c r="R57" s="117">
        <v>14.5</v>
      </c>
      <c r="S57" s="116">
        <f t="shared" ref="S57:BJ57" si="54">R57</f>
        <v>14.5</v>
      </c>
      <c r="T57" s="116">
        <f t="shared" si="54"/>
        <v>14.5</v>
      </c>
      <c r="U57" s="116">
        <f t="shared" si="54"/>
        <v>14.5</v>
      </c>
      <c r="V57" s="116">
        <f t="shared" si="54"/>
        <v>14.5</v>
      </c>
      <c r="W57" s="116">
        <f t="shared" si="54"/>
        <v>14.5</v>
      </c>
      <c r="X57" s="116">
        <f t="shared" si="54"/>
        <v>14.5</v>
      </c>
      <c r="Y57" s="116">
        <f t="shared" si="54"/>
        <v>14.5</v>
      </c>
      <c r="Z57" s="116">
        <f t="shared" si="54"/>
        <v>14.5</v>
      </c>
      <c r="AA57" s="116">
        <f t="shared" si="54"/>
        <v>14.5</v>
      </c>
      <c r="AB57" s="116">
        <f t="shared" si="54"/>
        <v>14.5</v>
      </c>
      <c r="AC57" s="116">
        <f t="shared" si="54"/>
        <v>14.5</v>
      </c>
      <c r="AD57" s="116">
        <f t="shared" si="54"/>
        <v>14.5</v>
      </c>
      <c r="AE57" s="116">
        <f t="shared" si="54"/>
        <v>14.5</v>
      </c>
      <c r="AF57" s="116">
        <f t="shared" si="54"/>
        <v>14.5</v>
      </c>
      <c r="AG57" s="116">
        <f t="shared" si="54"/>
        <v>14.5</v>
      </c>
      <c r="AH57" s="116">
        <f t="shared" si="54"/>
        <v>14.5</v>
      </c>
      <c r="AI57" s="116">
        <f t="shared" si="54"/>
        <v>14.5</v>
      </c>
      <c r="AJ57" s="116">
        <f t="shared" si="54"/>
        <v>14.5</v>
      </c>
      <c r="AK57" s="116">
        <f t="shared" si="54"/>
        <v>14.5</v>
      </c>
      <c r="AL57" s="116">
        <f t="shared" si="54"/>
        <v>14.5</v>
      </c>
      <c r="AM57" s="116">
        <f t="shared" si="54"/>
        <v>14.5</v>
      </c>
      <c r="AN57" s="116">
        <f t="shared" si="54"/>
        <v>14.5</v>
      </c>
      <c r="AO57" s="116">
        <f t="shared" si="54"/>
        <v>14.5</v>
      </c>
      <c r="AP57" s="116">
        <f t="shared" si="54"/>
        <v>14.5</v>
      </c>
      <c r="AQ57" s="116">
        <f t="shared" si="54"/>
        <v>14.5</v>
      </c>
      <c r="AR57" s="116">
        <f t="shared" si="54"/>
        <v>14.5</v>
      </c>
      <c r="AS57" s="116">
        <f t="shared" si="54"/>
        <v>14.5</v>
      </c>
      <c r="AT57" s="116">
        <f t="shared" si="54"/>
        <v>14.5</v>
      </c>
      <c r="AU57" s="116">
        <f t="shared" si="54"/>
        <v>14.5</v>
      </c>
      <c r="AV57" s="116">
        <f t="shared" si="54"/>
        <v>14.5</v>
      </c>
      <c r="AW57" s="116">
        <f t="shared" si="54"/>
        <v>14.5</v>
      </c>
      <c r="AX57" s="116">
        <f t="shared" si="54"/>
        <v>14.5</v>
      </c>
      <c r="AY57" s="116">
        <f t="shared" si="54"/>
        <v>14.5</v>
      </c>
      <c r="AZ57" s="116">
        <f t="shared" si="54"/>
        <v>14.5</v>
      </c>
      <c r="BA57" s="116">
        <f t="shared" si="54"/>
        <v>14.5</v>
      </c>
      <c r="BB57" s="116">
        <f t="shared" si="54"/>
        <v>14.5</v>
      </c>
      <c r="BC57" s="116">
        <f t="shared" si="54"/>
        <v>14.5</v>
      </c>
      <c r="BD57" s="116">
        <f t="shared" si="54"/>
        <v>14.5</v>
      </c>
      <c r="BE57" s="116">
        <f t="shared" si="54"/>
        <v>14.5</v>
      </c>
      <c r="BF57" s="116">
        <f t="shared" si="54"/>
        <v>14.5</v>
      </c>
      <c r="BG57" s="116">
        <f t="shared" si="54"/>
        <v>14.5</v>
      </c>
      <c r="BH57" s="116">
        <f t="shared" si="54"/>
        <v>14.5</v>
      </c>
      <c r="BI57" s="116">
        <f t="shared" si="54"/>
        <v>14.5</v>
      </c>
      <c r="BJ57" s="116">
        <f t="shared" si="54"/>
        <v>14.5</v>
      </c>
    </row>
    <row r="58" spans="1:62" s="12" customFormat="1" ht="19.5" customHeight="1" x14ac:dyDescent="0.3">
      <c r="A58" s="24" t="s">
        <v>190</v>
      </c>
      <c r="B58" s="30"/>
      <c r="L58" s="119">
        <v>13</v>
      </c>
      <c r="M58" s="119">
        <v>13</v>
      </c>
      <c r="N58" s="119">
        <v>13</v>
      </c>
      <c r="O58" s="119">
        <v>13</v>
      </c>
      <c r="P58" s="123">
        <v>13</v>
      </c>
      <c r="Q58" s="118">
        <v>13</v>
      </c>
      <c r="R58" s="117">
        <v>13</v>
      </c>
      <c r="S58" s="116">
        <f t="shared" ref="S58:BJ58" si="55">R58</f>
        <v>13</v>
      </c>
      <c r="T58" s="116">
        <f t="shared" si="55"/>
        <v>13</v>
      </c>
      <c r="U58" s="116">
        <f t="shared" si="55"/>
        <v>13</v>
      </c>
      <c r="V58" s="116">
        <f t="shared" si="55"/>
        <v>13</v>
      </c>
      <c r="W58" s="116">
        <f t="shared" si="55"/>
        <v>13</v>
      </c>
      <c r="X58" s="116">
        <f t="shared" si="55"/>
        <v>13</v>
      </c>
      <c r="Y58" s="116">
        <f t="shared" si="55"/>
        <v>13</v>
      </c>
      <c r="Z58" s="116">
        <f t="shared" si="55"/>
        <v>13</v>
      </c>
      <c r="AA58" s="116">
        <f t="shared" si="55"/>
        <v>13</v>
      </c>
      <c r="AB58" s="116">
        <f t="shared" si="55"/>
        <v>13</v>
      </c>
      <c r="AC58" s="116">
        <f t="shared" si="55"/>
        <v>13</v>
      </c>
      <c r="AD58" s="116">
        <f t="shared" si="55"/>
        <v>13</v>
      </c>
      <c r="AE58" s="116">
        <f t="shared" si="55"/>
        <v>13</v>
      </c>
      <c r="AF58" s="116">
        <f t="shared" si="55"/>
        <v>13</v>
      </c>
      <c r="AG58" s="116">
        <f t="shared" si="55"/>
        <v>13</v>
      </c>
      <c r="AH58" s="116">
        <f t="shared" si="55"/>
        <v>13</v>
      </c>
      <c r="AI58" s="116">
        <f t="shared" si="55"/>
        <v>13</v>
      </c>
      <c r="AJ58" s="116">
        <f t="shared" si="55"/>
        <v>13</v>
      </c>
      <c r="AK58" s="116">
        <f t="shared" si="55"/>
        <v>13</v>
      </c>
      <c r="AL58" s="116">
        <f t="shared" si="55"/>
        <v>13</v>
      </c>
      <c r="AM58" s="116">
        <f t="shared" si="55"/>
        <v>13</v>
      </c>
      <c r="AN58" s="116">
        <f t="shared" si="55"/>
        <v>13</v>
      </c>
      <c r="AO58" s="116">
        <f t="shared" si="55"/>
        <v>13</v>
      </c>
      <c r="AP58" s="116">
        <f t="shared" si="55"/>
        <v>13</v>
      </c>
      <c r="AQ58" s="116">
        <f t="shared" si="55"/>
        <v>13</v>
      </c>
      <c r="AR58" s="116">
        <f t="shared" si="55"/>
        <v>13</v>
      </c>
      <c r="AS58" s="116">
        <f t="shared" si="55"/>
        <v>13</v>
      </c>
      <c r="AT58" s="116">
        <f t="shared" si="55"/>
        <v>13</v>
      </c>
      <c r="AU58" s="116">
        <f t="shared" si="55"/>
        <v>13</v>
      </c>
      <c r="AV58" s="116">
        <f t="shared" si="55"/>
        <v>13</v>
      </c>
      <c r="AW58" s="116">
        <f t="shared" si="55"/>
        <v>13</v>
      </c>
      <c r="AX58" s="116">
        <f t="shared" si="55"/>
        <v>13</v>
      </c>
      <c r="AY58" s="116">
        <f t="shared" si="55"/>
        <v>13</v>
      </c>
      <c r="AZ58" s="116">
        <f t="shared" si="55"/>
        <v>13</v>
      </c>
      <c r="BA58" s="116">
        <f t="shared" si="55"/>
        <v>13</v>
      </c>
      <c r="BB58" s="116">
        <f t="shared" si="55"/>
        <v>13</v>
      </c>
      <c r="BC58" s="116">
        <f t="shared" si="55"/>
        <v>13</v>
      </c>
      <c r="BD58" s="116">
        <f t="shared" si="55"/>
        <v>13</v>
      </c>
      <c r="BE58" s="116">
        <f t="shared" si="55"/>
        <v>13</v>
      </c>
      <c r="BF58" s="116">
        <f t="shared" si="55"/>
        <v>13</v>
      </c>
      <c r="BG58" s="116">
        <f t="shared" si="55"/>
        <v>13</v>
      </c>
      <c r="BH58" s="116">
        <f t="shared" si="55"/>
        <v>13</v>
      </c>
      <c r="BI58" s="116">
        <f t="shared" si="55"/>
        <v>13</v>
      </c>
      <c r="BJ58" s="116">
        <f t="shared" si="55"/>
        <v>13</v>
      </c>
    </row>
    <row r="59" spans="1:62" s="12" customFormat="1" ht="19.5" customHeight="1" x14ac:dyDescent="0.3">
      <c r="A59" s="24" t="s">
        <v>189</v>
      </c>
      <c r="B59" s="30"/>
      <c r="L59" s="119">
        <v>13</v>
      </c>
      <c r="M59" s="119">
        <v>13</v>
      </c>
      <c r="N59" s="119">
        <v>13</v>
      </c>
      <c r="O59" s="119">
        <v>13</v>
      </c>
      <c r="P59" s="123">
        <v>13</v>
      </c>
      <c r="Q59" s="118">
        <v>13</v>
      </c>
      <c r="R59" s="117">
        <v>13</v>
      </c>
      <c r="S59" s="116">
        <f t="shared" ref="S59:BJ59" si="56">R59</f>
        <v>13</v>
      </c>
      <c r="T59" s="116">
        <f t="shared" si="56"/>
        <v>13</v>
      </c>
      <c r="U59" s="116">
        <f t="shared" si="56"/>
        <v>13</v>
      </c>
      <c r="V59" s="116">
        <f t="shared" si="56"/>
        <v>13</v>
      </c>
      <c r="W59" s="116">
        <f t="shared" si="56"/>
        <v>13</v>
      </c>
      <c r="X59" s="116">
        <f t="shared" si="56"/>
        <v>13</v>
      </c>
      <c r="Y59" s="116">
        <f t="shared" si="56"/>
        <v>13</v>
      </c>
      <c r="Z59" s="116">
        <f t="shared" si="56"/>
        <v>13</v>
      </c>
      <c r="AA59" s="116">
        <f t="shared" si="56"/>
        <v>13</v>
      </c>
      <c r="AB59" s="116">
        <f t="shared" si="56"/>
        <v>13</v>
      </c>
      <c r="AC59" s="116">
        <f t="shared" si="56"/>
        <v>13</v>
      </c>
      <c r="AD59" s="116">
        <f t="shared" si="56"/>
        <v>13</v>
      </c>
      <c r="AE59" s="116">
        <f t="shared" si="56"/>
        <v>13</v>
      </c>
      <c r="AF59" s="116">
        <f t="shared" si="56"/>
        <v>13</v>
      </c>
      <c r="AG59" s="116">
        <f t="shared" si="56"/>
        <v>13</v>
      </c>
      <c r="AH59" s="116">
        <f t="shared" si="56"/>
        <v>13</v>
      </c>
      <c r="AI59" s="116">
        <f t="shared" si="56"/>
        <v>13</v>
      </c>
      <c r="AJ59" s="116">
        <f t="shared" si="56"/>
        <v>13</v>
      </c>
      <c r="AK59" s="116">
        <f t="shared" si="56"/>
        <v>13</v>
      </c>
      <c r="AL59" s="116">
        <f t="shared" si="56"/>
        <v>13</v>
      </c>
      <c r="AM59" s="116">
        <f t="shared" si="56"/>
        <v>13</v>
      </c>
      <c r="AN59" s="116">
        <f t="shared" si="56"/>
        <v>13</v>
      </c>
      <c r="AO59" s="116">
        <f t="shared" si="56"/>
        <v>13</v>
      </c>
      <c r="AP59" s="116">
        <f t="shared" si="56"/>
        <v>13</v>
      </c>
      <c r="AQ59" s="116">
        <f t="shared" si="56"/>
        <v>13</v>
      </c>
      <c r="AR59" s="116">
        <f t="shared" si="56"/>
        <v>13</v>
      </c>
      <c r="AS59" s="116">
        <f t="shared" si="56"/>
        <v>13</v>
      </c>
      <c r="AT59" s="116">
        <f t="shared" si="56"/>
        <v>13</v>
      </c>
      <c r="AU59" s="116">
        <f t="shared" si="56"/>
        <v>13</v>
      </c>
      <c r="AV59" s="116">
        <f t="shared" si="56"/>
        <v>13</v>
      </c>
      <c r="AW59" s="116">
        <f t="shared" si="56"/>
        <v>13</v>
      </c>
      <c r="AX59" s="116">
        <f t="shared" si="56"/>
        <v>13</v>
      </c>
      <c r="AY59" s="116">
        <f t="shared" si="56"/>
        <v>13</v>
      </c>
      <c r="AZ59" s="116">
        <f t="shared" si="56"/>
        <v>13</v>
      </c>
      <c r="BA59" s="116">
        <f t="shared" si="56"/>
        <v>13</v>
      </c>
      <c r="BB59" s="116">
        <f t="shared" si="56"/>
        <v>13</v>
      </c>
      <c r="BC59" s="116">
        <f t="shared" si="56"/>
        <v>13</v>
      </c>
      <c r="BD59" s="116">
        <f t="shared" si="56"/>
        <v>13</v>
      </c>
      <c r="BE59" s="116">
        <f t="shared" si="56"/>
        <v>13</v>
      </c>
      <c r="BF59" s="116">
        <f t="shared" si="56"/>
        <v>13</v>
      </c>
      <c r="BG59" s="116">
        <f t="shared" si="56"/>
        <v>13</v>
      </c>
      <c r="BH59" s="116">
        <f t="shared" si="56"/>
        <v>13</v>
      </c>
      <c r="BI59" s="116">
        <f t="shared" si="56"/>
        <v>13</v>
      </c>
      <c r="BJ59" s="116">
        <f t="shared" si="56"/>
        <v>13</v>
      </c>
    </row>
    <row r="60" spans="1:62" s="12" customFormat="1" ht="19.5" customHeight="1" x14ac:dyDescent="0.3">
      <c r="A60" s="24" t="s">
        <v>188</v>
      </c>
      <c r="B60" s="30"/>
      <c r="L60" s="119">
        <v>13</v>
      </c>
      <c r="M60" s="119">
        <v>13</v>
      </c>
      <c r="N60" s="119">
        <v>13</v>
      </c>
      <c r="O60" s="119">
        <v>13</v>
      </c>
      <c r="P60" s="123">
        <v>13</v>
      </c>
      <c r="Q60" s="118">
        <v>12.3</v>
      </c>
      <c r="R60" s="117">
        <v>11.9</v>
      </c>
      <c r="S60" s="116">
        <f t="shared" ref="S60:BJ60" si="57">R60</f>
        <v>11.9</v>
      </c>
      <c r="T60" s="116">
        <f t="shared" si="57"/>
        <v>11.9</v>
      </c>
      <c r="U60" s="116">
        <f t="shared" si="57"/>
        <v>11.9</v>
      </c>
      <c r="V60" s="116">
        <f t="shared" si="57"/>
        <v>11.9</v>
      </c>
      <c r="W60" s="116">
        <f t="shared" si="57"/>
        <v>11.9</v>
      </c>
      <c r="X60" s="116">
        <f t="shared" si="57"/>
        <v>11.9</v>
      </c>
      <c r="Y60" s="116">
        <f t="shared" si="57"/>
        <v>11.9</v>
      </c>
      <c r="Z60" s="116">
        <f t="shared" si="57"/>
        <v>11.9</v>
      </c>
      <c r="AA60" s="116">
        <f t="shared" si="57"/>
        <v>11.9</v>
      </c>
      <c r="AB60" s="116">
        <f t="shared" si="57"/>
        <v>11.9</v>
      </c>
      <c r="AC60" s="116">
        <f t="shared" si="57"/>
        <v>11.9</v>
      </c>
      <c r="AD60" s="116">
        <f t="shared" si="57"/>
        <v>11.9</v>
      </c>
      <c r="AE60" s="116">
        <f t="shared" si="57"/>
        <v>11.9</v>
      </c>
      <c r="AF60" s="116">
        <f t="shared" si="57"/>
        <v>11.9</v>
      </c>
      <c r="AG60" s="116">
        <f t="shared" si="57"/>
        <v>11.9</v>
      </c>
      <c r="AH60" s="116">
        <f t="shared" si="57"/>
        <v>11.9</v>
      </c>
      <c r="AI60" s="116">
        <f t="shared" si="57"/>
        <v>11.9</v>
      </c>
      <c r="AJ60" s="116">
        <f t="shared" si="57"/>
        <v>11.9</v>
      </c>
      <c r="AK60" s="116">
        <f t="shared" si="57"/>
        <v>11.9</v>
      </c>
      <c r="AL60" s="116">
        <f t="shared" si="57"/>
        <v>11.9</v>
      </c>
      <c r="AM60" s="116">
        <f t="shared" si="57"/>
        <v>11.9</v>
      </c>
      <c r="AN60" s="116">
        <f t="shared" si="57"/>
        <v>11.9</v>
      </c>
      <c r="AO60" s="116">
        <f t="shared" si="57"/>
        <v>11.9</v>
      </c>
      <c r="AP60" s="116">
        <f t="shared" si="57"/>
        <v>11.9</v>
      </c>
      <c r="AQ60" s="116">
        <f t="shared" si="57"/>
        <v>11.9</v>
      </c>
      <c r="AR60" s="116">
        <f t="shared" si="57"/>
        <v>11.9</v>
      </c>
      <c r="AS60" s="116">
        <f t="shared" si="57"/>
        <v>11.9</v>
      </c>
      <c r="AT60" s="116">
        <f t="shared" si="57"/>
        <v>11.9</v>
      </c>
      <c r="AU60" s="116">
        <f t="shared" si="57"/>
        <v>11.9</v>
      </c>
      <c r="AV60" s="116">
        <f t="shared" si="57"/>
        <v>11.9</v>
      </c>
      <c r="AW60" s="116">
        <f t="shared" si="57"/>
        <v>11.9</v>
      </c>
      <c r="AX60" s="116">
        <f t="shared" si="57"/>
        <v>11.9</v>
      </c>
      <c r="AY60" s="116">
        <f t="shared" si="57"/>
        <v>11.9</v>
      </c>
      <c r="AZ60" s="116">
        <f t="shared" si="57"/>
        <v>11.9</v>
      </c>
      <c r="BA60" s="116">
        <f t="shared" si="57"/>
        <v>11.9</v>
      </c>
      <c r="BB60" s="116">
        <f t="shared" si="57"/>
        <v>11.9</v>
      </c>
      <c r="BC60" s="116">
        <f t="shared" si="57"/>
        <v>11.9</v>
      </c>
      <c r="BD60" s="116">
        <f t="shared" si="57"/>
        <v>11.9</v>
      </c>
      <c r="BE60" s="116">
        <f t="shared" si="57"/>
        <v>11.9</v>
      </c>
      <c r="BF60" s="116">
        <f t="shared" si="57"/>
        <v>11.9</v>
      </c>
      <c r="BG60" s="116">
        <f t="shared" si="57"/>
        <v>11.9</v>
      </c>
      <c r="BH60" s="116">
        <f t="shared" si="57"/>
        <v>11.9</v>
      </c>
      <c r="BI60" s="116">
        <f t="shared" si="57"/>
        <v>11.9</v>
      </c>
      <c r="BJ60" s="116">
        <f t="shared" si="57"/>
        <v>11.9</v>
      </c>
    </row>
    <row r="61" spans="1:62" s="12" customFormat="1" ht="19.5" customHeight="1" x14ac:dyDescent="0.3">
      <c r="A61" s="24" t="s">
        <v>187</v>
      </c>
      <c r="B61" s="30"/>
      <c r="L61" s="119">
        <v>13</v>
      </c>
      <c r="M61" s="119">
        <v>13</v>
      </c>
      <c r="N61" s="119">
        <v>13</v>
      </c>
      <c r="O61" s="119">
        <v>13</v>
      </c>
      <c r="P61" s="123">
        <v>13</v>
      </c>
      <c r="Q61" s="118">
        <v>12.3</v>
      </c>
      <c r="R61" s="117">
        <v>11.9</v>
      </c>
      <c r="S61" s="116">
        <f t="shared" ref="S61:BJ61" si="58">R61</f>
        <v>11.9</v>
      </c>
      <c r="T61" s="116">
        <f t="shared" si="58"/>
        <v>11.9</v>
      </c>
      <c r="U61" s="116">
        <f t="shared" si="58"/>
        <v>11.9</v>
      </c>
      <c r="V61" s="116">
        <f t="shared" si="58"/>
        <v>11.9</v>
      </c>
      <c r="W61" s="116">
        <f t="shared" si="58"/>
        <v>11.9</v>
      </c>
      <c r="X61" s="116">
        <f t="shared" si="58"/>
        <v>11.9</v>
      </c>
      <c r="Y61" s="116">
        <f t="shared" si="58"/>
        <v>11.9</v>
      </c>
      <c r="Z61" s="116">
        <f t="shared" si="58"/>
        <v>11.9</v>
      </c>
      <c r="AA61" s="116">
        <f t="shared" si="58"/>
        <v>11.9</v>
      </c>
      <c r="AB61" s="116">
        <f t="shared" si="58"/>
        <v>11.9</v>
      </c>
      <c r="AC61" s="116">
        <f t="shared" si="58"/>
        <v>11.9</v>
      </c>
      <c r="AD61" s="116">
        <f t="shared" si="58"/>
        <v>11.9</v>
      </c>
      <c r="AE61" s="116">
        <f t="shared" si="58"/>
        <v>11.9</v>
      </c>
      <c r="AF61" s="116">
        <f t="shared" si="58"/>
        <v>11.9</v>
      </c>
      <c r="AG61" s="116">
        <f t="shared" si="58"/>
        <v>11.9</v>
      </c>
      <c r="AH61" s="116">
        <f t="shared" si="58"/>
        <v>11.9</v>
      </c>
      <c r="AI61" s="116">
        <f t="shared" si="58"/>
        <v>11.9</v>
      </c>
      <c r="AJ61" s="116">
        <f t="shared" si="58"/>
        <v>11.9</v>
      </c>
      <c r="AK61" s="116">
        <f t="shared" si="58"/>
        <v>11.9</v>
      </c>
      <c r="AL61" s="116">
        <f t="shared" si="58"/>
        <v>11.9</v>
      </c>
      <c r="AM61" s="116">
        <f t="shared" si="58"/>
        <v>11.9</v>
      </c>
      <c r="AN61" s="116">
        <f t="shared" si="58"/>
        <v>11.9</v>
      </c>
      <c r="AO61" s="116">
        <f t="shared" si="58"/>
        <v>11.9</v>
      </c>
      <c r="AP61" s="116">
        <f t="shared" si="58"/>
        <v>11.9</v>
      </c>
      <c r="AQ61" s="116">
        <f t="shared" si="58"/>
        <v>11.9</v>
      </c>
      <c r="AR61" s="116">
        <f t="shared" si="58"/>
        <v>11.9</v>
      </c>
      <c r="AS61" s="116">
        <f t="shared" si="58"/>
        <v>11.9</v>
      </c>
      <c r="AT61" s="116">
        <f t="shared" si="58"/>
        <v>11.9</v>
      </c>
      <c r="AU61" s="116">
        <f t="shared" si="58"/>
        <v>11.9</v>
      </c>
      <c r="AV61" s="116">
        <f t="shared" si="58"/>
        <v>11.9</v>
      </c>
      <c r="AW61" s="116">
        <f t="shared" si="58"/>
        <v>11.9</v>
      </c>
      <c r="AX61" s="116">
        <f t="shared" si="58"/>
        <v>11.9</v>
      </c>
      <c r="AY61" s="116">
        <f t="shared" si="58"/>
        <v>11.9</v>
      </c>
      <c r="AZ61" s="116">
        <f t="shared" si="58"/>
        <v>11.9</v>
      </c>
      <c r="BA61" s="116">
        <f t="shared" si="58"/>
        <v>11.9</v>
      </c>
      <c r="BB61" s="116">
        <f t="shared" si="58"/>
        <v>11.9</v>
      </c>
      <c r="BC61" s="116">
        <f t="shared" si="58"/>
        <v>11.9</v>
      </c>
      <c r="BD61" s="116">
        <f t="shared" si="58"/>
        <v>11.9</v>
      </c>
      <c r="BE61" s="116">
        <f t="shared" si="58"/>
        <v>11.9</v>
      </c>
      <c r="BF61" s="116">
        <f t="shared" si="58"/>
        <v>11.9</v>
      </c>
      <c r="BG61" s="116">
        <f t="shared" si="58"/>
        <v>11.9</v>
      </c>
      <c r="BH61" s="116">
        <f t="shared" si="58"/>
        <v>11.9</v>
      </c>
      <c r="BI61" s="116">
        <f t="shared" si="58"/>
        <v>11.9</v>
      </c>
      <c r="BJ61" s="116">
        <f t="shared" si="58"/>
        <v>11.9</v>
      </c>
    </row>
    <row r="62" spans="1:62" s="12" customFormat="1" ht="19.5" customHeight="1" x14ac:dyDescent="0.3">
      <c r="A62" s="24" t="s">
        <v>186</v>
      </c>
      <c r="B62" s="30"/>
      <c r="L62" s="119">
        <v>13</v>
      </c>
      <c r="M62" s="119">
        <v>13</v>
      </c>
      <c r="N62" s="119">
        <v>13</v>
      </c>
      <c r="O62" s="119">
        <v>13</v>
      </c>
      <c r="P62" s="123">
        <v>12</v>
      </c>
      <c r="Q62" s="118">
        <v>8.3288859618081847</v>
      </c>
      <c r="R62" s="117">
        <v>9.005253672800368</v>
      </c>
      <c r="S62" s="116">
        <f t="shared" ref="S62:BJ62" si="59">R62</f>
        <v>9.005253672800368</v>
      </c>
      <c r="T62" s="116">
        <f t="shared" si="59"/>
        <v>9.005253672800368</v>
      </c>
      <c r="U62" s="116">
        <f t="shared" si="59"/>
        <v>9.005253672800368</v>
      </c>
      <c r="V62" s="116">
        <f t="shared" si="59"/>
        <v>9.005253672800368</v>
      </c>
      <c r="W62" s="116">
        <f t="shared" si="59"/>
        <v>9.005253672800368</v>
      </c>
      <c r="X62" s="116">
        <f t="shared" si="59"/>
        <v>9.005253672800368</v>
      </c>
      <c r="Y62" s="116">
        <f t="shared" si="59"/>
        <v>9.005253672800368</v>
      </c>
      <c r="Z62" s="116">
        <f t="shared" si="59"/>
        <v>9.005253672800368</v>
      </c>
      <c r="AA62" s="116">
        <f t="shared" si="59"/>
        <v>9.005253672800368</v>
      </c>
      <c r="AB62" s="116">
        <f t="shared" si="59"/>
        <v>9.005253672800368</v>
      </c>
      <c r="AC62" s="116">
        <f t="shared" si="59"/>
        <v>9.005253672800368</v>
      </c>
      <c r="AD62" s="116">
        <f t="shared" si="59"/>
        <v>9.005253672800368</v>
      </c>
      <c r="AE62" s="116">
        <f t="shared" si="59"/>
        <v>9.005253672800368</v>
      </c>
      <c r="AF62" s="116">
        <f t="shared" si="59"/>
        <v>9.005253672800368</v>
      </c>
      <c r="AG62" s="116">
        <f t="shared" si="59"/>
        <v>9.005253672800368</v>
      </c>
      <c r="AH62" s="116">
        <f t="shared" si="59"/>
        <v>9.005253672800368</v>
      </c>
      <c r="AI62" s="116">
        <f t="shared" si="59"/>
        <v>9.005253672800368</v>
      </c>
      <c r="AJ62" s="116">
        <f t="shared" si="59"/>
        <v>9.005253672800368</v>
      </c>
      <c r="AK62" s="116">
        <f t="shared" si="59"/>
        <v>9.005253672800368</v>
      </c>
      <c r="AL62" s="116">
        <f t="shared" si="59"/>
        <v>9.005253672800368</v>
      </c>
      <c r="AM62" s="116">
        <f t="shared" si="59"/>
        <v>9.005253672800368</v>
      </c>
      <c r="AN62" s="116">
        <f t="shared" si="59"/>
        <v>9.005253672800368</v>
      </c>
      <c r="AO62" s="116">
        <f t="shared" si="59"/>
        <v>9.005253672800368</v>
      </c>
      <c r="AP62" s="116">
        <f t="shared" si="59"/>
        <v>9.005253672800368</v>
      </c>
      <c r="AQ62" s="116">
        <f t="shared" si="59"/>
        <v>9.005253672800368</v>
      </c>
      <c r="AR62" s="116">
        <f t="shared" si="59"/>
        <v>9.005253672800368</v>
      </c>
      <c r="AS62" s="116">
        <f t="shared" si="59"/>
        <v>9.005253672800368</v>
      </c>
      <c r="AT62" s="116">
        <f t="shared" si="59"/>
        <v>9.005253672800368</v>
      </c>
      <c r="AU62" s="116">
        <f t="shared" si="59"/>
        <v>9.005253672800368</v>
      </c>
      <c r="AV62" s="116">
        <f t="shared" si="59"/>
        <v>9.005253672800368</v>
      </c>
      <c r="AW62" s="116">
        <f t="shared" si="59"/>
        <v>9.005253672800368</v>
      </c>
      <c r="AX62" s="116">
        <f t="shared" si="59"/>
        <v>9.005253672800368</v>
      </c>
      <c r="AY62" s="116">
        <f t="shared" si="59"/>
        <v>9.005253672800368</v>
      </c>
      <c r="AZ62" s="116">
        <f t="shared" si="59"/>
        <v>9.005253672800368</v>
      </c>
      <c r="BA62" s="116">
        <f t="shared" si="59"/>
        <v>9.005253672800368</v>
      </c>
      <c r="BB62" s="116">
        <f t="shared" si="59"/>
        <v>9.005253672800368</v>
      </c>
      <c r="BC62" s="116">
        <f t="shared" si="59"/>
        <v>9.005253672800368</v>
      </c>
      <c r="BD62" s="116">
        <f t="shared" si="59"/>
        <v>9.005253672800368</v>
      </c>
      <c r="BE62" s="116">
        <f t="shared" si="59"/>
        <v>9.005253672800368</v>
      </c>
      <c r="BF62" s="116">
        <f t="shared" si="59"/>
        <v>9.005253672800368</v>
      </c>
      <c r="BG62" s="116">
        <f t="shared" si="59"/>
        <v>9.005253672800368</v>
      </c>
      <c r="BH62" s="116">
        <f t="shared" si="59"/>
        <v>9.005253672800368</v>
      </c>
      <c r="BI62" s="116">
        <f t="shared" si="59"/>
        <v>9.005253672800368</v>
      </c>
      <c r="BJ62" s="116">
        <f t="shared" si="59"/>
        <v>9.005253672800368</v>
      </c>
    </row>
    <row r="63" spans="1:62" s="12" customFormat="1" ht="19.5" customHeight="1" x14ac:dyDescent="0.3">
      <c r="A63" s="24" t="s">
        <v>185</v>
      </c>
      <c r="B63" s="30"/>
      <c r="L63" s="119">
        <v>13</v>
      </c>
      <c r="M63" s="119">
        <v>13</v>
      </c>
      <c r="N63" s="119">
        <v>13</v>
      </c>
      <c r="O63" s="119">
        <v>13</v>
      </c>
      <c r="P63" s="123">
        <v>12</v>
      </c>
      <c r="Q63" s="118">
        <v>8.3288859618081847</v>
      </c>
      <c r="R63" s="117">
        <v>9.005253672800368</v>
      </c>
      <c r="S63" s="116">
        <f t="shared" ref="S63:BJ63" si="60">R63</f>
        <v>9.005253672800368</v>
      </c>
      <c r="T63" s="116">
        <f t="shared" si="60"/>
        <v>9.005253672800368</v>
      </c>
      <c r="U63" s="116">
        <f t="shared" si="60"/>
        <v>9.005253672800368</v>
      </c>
      <c r="V63" s="116">
        <f t="shared" si="60"/>
        <v>9.005253672800368</v>
      </c>
      <c r="W63" s="116">
        <f t="shared" si="60"/>
        <v>9.005253672800368</v>
      </c>
      <c r="X63" s="116">
        <f t="shared" si="60"/>
        <v>9.005253672800368</v>
      </c>
      <c r="Y63" s="116">
        <f t="shared" si="60"/>
        <v>9.005253672800368</v>
      </c>
      <c r="Z63" s="116">
        <f t="shared" si="60"/>
        <v>9.005253672800368</v>
      </c>
      <c r="AA63" s="116">
        <f t="shared" si="60"/>
        <v>9.005253672800368</v>
      </c>
      <c r="AB63" s="116">
        <f t="shared" si="60"/>
        <v>9.005253672800368</v>
      </c>
      <c r="AC63" s="116">
        <f t="shared" si="60"/>
        <v>9.005253672800368</v>
      </c>
      <c r="AD63" s="116">
        <f t="shared" si="60"/>
        <v>9.005253672800368</v>
      </c>
      <c r="AE63" s="116">
        <f t="shared" si="60"/>
        <v>9.005253672800368</v>
      </c>
      <c r="AF63" s="116">
        <f t="shared" si="60"/>
        <v>9.005253672800368</v>
      </c>
      <c r="AG63" s="116">
        <f t="shared" si="60"/>
        <v>9.005253672800368</v>
      </c>
      <c r="AH63" s="116">
        <f t="shared" si="60"/>
        <v>9.005253672800368</v>
      </c>
      <c r="AI63" s="116">
        <f t="shared" si="60"/>
        <v>9.005253672800368</v>
      </c>
      <c r="AJ63" s="116">
        <f t="shared" si="60"/>
        <v>9.005253672800368</v>
      </c>
      <c r="AK63" s="116">
        <f t="shared" si="60"/>
        <v>9.005253672800368</v>
      </c>
      <c r="AL63" s="116">
        <f t="shared" si="60"/>
        <v>9.005253672800368</v>
      </c>
      <c r="AM63" s="116">
        <f t="shared" si="60"/>
        <v>9.005253672800368</v>
      </c>
      <c r="AN63" s="116">
        <f t="shared" si="60"/>
        <v>9.005253672800368</v>
      </c>
      <c r="AO63" s="116">
        <f t="shared" si="60"/>
        <v>9.005253672800368</v>
      </c>
      <c r="AP63" s="116">
        <f t="shared" si="60"/>
        <v>9.005253672800368</v>
      </c>
      <c r="AQ63" s="116">
        <f t="shared" si="60"/>
        <v>9.005253672800368</v>
      </c>
      <c r="AR63" s="116">
        <f t="shared" si="60"/>
        <v>9.005253672800368</v>
      </c>
      <c r="AS63" s="116">
        <f t="shared" si="60"/>
        <v>9.005253672800368</v>
      </c>
      <c r="AT63" s="116">
        <f t="shared" si="60"/>
        <v>9.005253672800368</v>
      </c>
      <c r="AU63" s="116">
        <f t="shared" si="60"/>
        <v>9.005253672800368</v>
      </c>
      <c r="AV63" s="116">
        <f t="shared" si="60"/>
        <v>9.005253672800368</v>
      </c>
      <c r="AW63" s="116">
        <f t="shared" si="60"/>
        <v>9.005253672800368</v>
      </c>
      <c r="AX63" s="116">
        <f t="shared" si="60"/>
        <v>9.005253672800368</v>
      </c>
      <c r="AY63" s="116">
        <f t="shared" si="60"/>
        <v>9.005253672800368</v>
      </c>
      <c r="AZ63" s="116">
        <f t="shared" si="60"/>
        <v>9.005253672800368</v>
      </c>
      <c r="BA63" s="116">
        <f t="shared" si="60"/>
        <v>9.005253672800368</v>
      </c>
      <c r="BB63" s="116">
        <f t="shared" si="60"/>
        <v>9.005253672800368</v>
      </c>
      <c r="BC63" s="116">
        <f t="shared" si="60"/>
        <v>9.005253672800368</v>
      </c>
      <c r="BD63" s="116">
        <f t="shared" si="60"/>
        <v>9.005253672800368</v>
      </c>
      <c r="BE63" s="116">
        <f t="shared" si="60"/>
        <v>9.005253672800368</v>
      </c>
      <c r="BF63" s="116">
        <f t="shared" si="60"/>
        <v>9.005253672800368</v>
      </c>
      <c r="BG63" s="116">
        <f t="shared" si="60"/>
        <v>9.005253672800368</v>
      </c>
      <c r="BH63" s="116">
        <f t="shared" si="60"/>
        <v>9.005253672800368</v>
      </c>
      <c r="BI63" s="116">
        <f t="shared" si="60"/>
        <v>9.005253672800368</v>
      </c>
      <c r="BJ63" s="116">
        <f t="shared" si="60"/>
        <v>9.005253672800368</v>
      </c>
    </row>
    <row r="64" spans="1:62" s="12" customFormat="1" ht="19.5" customHeight="1" x14ac:dyDescent="0.3">
      <c r="A64" s="24" t="s">
        <v>184</v>
      </c>
      <c r="B64" s="30"/>
      <c r="L64" s="119">
        <v>13</v>
      </c>
      <c r="M64" s="119">
        <v>13</v>
      </c>
      <c r="N64" s="119">
        <v>13</v>
      </c>
      <c r="O64" s="119">
        <v>13</v>
      </c>
      <c r="P64" s="123">
        <v>12</v>
      </c>
      <c r="Q64" s="118">
        <v>12.430567575244957</v>
      </c>
      <c r="R64" s="117">
        <v>12.564424874349111</v>
      </c>
      <c r="S64" s="116">
        <f t="shared" ref="S64:BJ64" si="61">R64</f>
        <v>12.564424874349111</v>
      </c>
      <c r="T64" s="116">
        <f t="shared" si="61"/>
        <v>12.564424874349111</v>
      </c>
      <c r="U64" s="116">
        <f t="shared" si="61"/>
        <v>12.564424874349111</v>
      </c>
      <c r="V64" s="116">
        <f t="shared" si="61"/>
        <v>12.564424874349111</v>
      </c>
      <c r="W64" s="116">
        <f t="shared" si="61"/>
        <v>12.564424874349111</v>
      </c>
      <c r="X64" s="116">
        <f t="shared" si="61"/>
        <v>12.564424874349111</v>
      </c>
      <c r="Y64" s="116">
        <f t="shared" si="61"/>
        <v>12.564424874349111</v>
      </c>
      <c r="Z64" s="116">
        <f t="shared" si="61"/>
        <v>12.564424874349111</v>
      </c>
      <c r="AA64" s="116">
        <f t="shared" si="61"/>
        <v>12.564424874349111</v>
      </c>
      <c r="AB64" s="116">
        <f t="shared" si="61"/>
        <v>12.564424874349111</v>
      </c>
      <c r="AC64" s="116">
        <f t="shared" si="61"/>
        <v>12.564424874349111</v>
      </c>
      <c r="AD64" s="116">
        <f t="shared" si="61"/>
        <v>12.564424874349111</v>
      </c>
      <c r="AE64" s="116">
        <f t="shared" si="61"/>
        <v>12.564424874349111</v>
      </c>
      <c r="AF64" s="116">
        <f t="shared" si="61"/>
        <v>12.564424874349111</v>
      </c>
      <c r="AG64" s="116">
        <f t="shared" si="61"/>
        <v>12.564424874349111</v>
      </c>
      <c r="AH64" s="116">
        <f t="shared" si="61"/>
        <v>12.564424874349111</v>
      </c>
      <c r="AI64" s="116">
        <f t="shared" si="61"/>
        <v>12.564424874349111</v>
      </c>
      <c r="AJ64" s="116">
        <f t="shared" si="61"/>
        <v>12.564424874349111</v>
      </c>
      <c r="AK64" s="116">
        <f t="shared" si="61"/>
        <v>12.564424874349111</v>
      </c>
      <c r="AL64" s="116">
        <f t="shared" si="61"/>
        <v>12.564424874349111</v>
      </c>
      <c r="AM64" s="116">
        <f t="shared" si="61"/>
        <v>12.564424874349111</v>
      </c>
      <c r="AN64" s="116">
        <f t="shared" si="61"/>
        <v>12.564424874349111</v>
      </c>
      <c r="AO64" s="116">
        <f t="shared" si="61"/>
        <v>12.564424874349111</v>
      </c>
      <c r="AP64" s="116">
        <f t="shared" si="61"/>
        <v>12.564424874349111</v>
      </c>
      <c r="AQ64" s="116">
        <f t="shared" si="61"/>
        <v>12.564424874349111</v>
      </c>
      <c r="AR64" s="116">
        <f t="shared" si="61"/>
        <v>12.564424874349111</v>
      </c>
      <c r="AS64" s="116">
        <f t="shared" si="61"/>
        <v>12.564424874349111</v>
      </c>
      <c r="AT64" s="116">
        <f t="shared" si="61"/>
        <v>12.564424874349111</v>
      </c>
      <c r="AU64" s="116">
        <f t="shared" si="61"/>
        <v>12.564424874349111</v>
      </c>
      <c r="AV64" s="116">
        <f t="shared" si="61"/>
        <v>12.564424874349111</v>
      </c>
      <c r="AW64" s="116">
        <f t="shared" si="61"/>
        <v>12.564424874349111</v>
      </c>
      <c r="AX64" s="116">
        <f t="shared" si="61"/>
        <v>12.564424874349111</v>
      </c>
      <c r="AY64" s="116">
        <f t="shared" si="61"/>
        <v>12.564424874349111</v>
      </c>
      <c r="AZ64" s="116">
        <f t="shared" si="61"/>
        <v>12.564424874349111</v>
      </c>
      <c r="BA64" s="116">
        <f t="shared" si="61"/>
        <v>12.564424874349111</v>
      </c>
      <c r="BB64" s="116">
        <f t="shared" si="61"/>
        <v>12.564424874349111</v>
      </c>
      <c r="BC64" s="116">
        <f t="shared" si="61"/>
        <v>12.564424874349111</v>
      </c>
      <c r="BD64" s="116">
        <f t="shared" si="61"/>
        <v>12.564424874349111</v>
      </c>
      <c r="BE64" s="116">
        <f t="shared" si="61"/>
        <v>12.564424874349111</v>
      </c>
      <c r="BF64" s="116">
        <f t="shared" si="61"/>
        <v>12.564424874349111</v>
      </c>
      <c r="BG64" s="116">
        <f t="shared" si="61"/>
        <v>12.564424874349111</v>
      </c>
      <c r="BH64" s="116">
        <f t="shared" si="61"/>
        <v>12.564424874349111</v>
      </c>
      <c r="BI64" s="116">
        <f t="shared" si="61"/>
        <v>12.564424874349111</v>
      </c>
      <c r="BJ64" s="116">
        <f t="shared" si="61"/>
        <v>12.564424874349111</v>
      </c>
    </row>
    <row r="65" spans="1:62" s="12" customFormat="1" ht="19.5" customHeight="1" x14ac:dyDescent="0.3">
      <c r="A65" s="24" t="s">
        <v>183</v>
      </c>
      <c r="B65" s="30"/>
      <c r="L65" s="119">
        <v>13</v>
      </c>
      <c r="M65" s="119">
        <v>13</v>
      </c>
      <c r="N65" s="119">
        <v>13</v>
      </c>
      <c r="O65" s="119">
        <v>13</v>
      </c>
      <c r="P65" s="123">
        <v>12</v>
      </c>
      <c r="Q65" s="118">
        <v>12.430567575244957</v>
      </c>
      <c r="R65" s="117">
        <v>12.564424874349111</v>
      </c>
      <c r="S65" s="116">
        <f t="shared" ref="S65:BJ65" si="62">R65</f>
        <v>12.564424874349111</v>
      </c>
      <c r="T65" s="116">
        <f t="shared" si="62"/>
        <v>12.564424874349111</v>
      </c>
      <c r="U65" s="116">
        <f t="shared" si="62"/>
        <v>12.564424874349111</v>
      </c>
      <c r="V65" s="116">
        <f t="shared" si="62"/>
        <v>12.564424874349111</v>
      </c>
      <c r="W65" s="116">
        <f t="shared" si="62"/>
        <v>12.564424874349111</v>
      </c>
      <c r="X65" s="116">
        <f t="shared" si="62"/>
        <v>12.564424874349111</v>
      </c>
      <c r="Y65" s="116">
        <f t="shared" si="62"/>
        <v>12.564424874349111</v>
      </c>
      <c r="Z65" s="116">
        <f t="shared" si="62"/>
        <v>12.564424874349111</v>
      </c>
      <c r="AA65" s="116">
        <f t="shared" si="62"/>
        <v>12.564424874349111</v>
      </c>
      <c r="AB65" s="116">
        <f t="shared" si="62"/>
        <v>12.564424874349111</v>
      </c>
      <c r="AC65" s="116">
        <f t="shared" si="62"/>
        <v>12.564424874349111</v>
      </c>
      <c r="AD65" s="116">
        <f t="shared" si="62"/>
        <v>12.564424874349111</v>
      </c>
      <c r="AE65" s="116">
        <f t="shared" si="62"/>
        <v>12.564424874349111</v>
      </c>
      <c r="AF65" s="116">
        <f t="shared" si="62"/>
        <v>12.564424874349111</v>
      </c>
      <c r="AG65" s="116">
        <f t="shared" si="62"/>
        <v>12.564424874349111</v>
      </c>
      <c r="AH65" s="116">
        <f t="shared" si="62"/>
        <v>12.564424874349111</v>
      </c>
      <c r="AI65" s="116">
        <f t="shared" si="62"/>
        <v>12.564424874349111</v>
      </c>
      <c r="AJ65" s="116">
        <f t="shared" si="62"/>
        <v>12.564424874349111</v>
      </c>
      <c r="AK65" s="116">
        <f t="shared" si="62"/>
        <v>12.564424874349111</v>
      </c>
      <c r="AL65" s="116">
        <f t="shared" si="62"/>
        <v>12.564424874349111</v>
      </c>
      <c r="AM65" s="116">
        <f t="shared" si="62"/>
        <v>12.564424874349111</v>
      </c>
      <c r="AN65" s="116">
        <f t="shared" si="62"/>
        <v>12.564424874349111</v>
      </c>
      <c r="AO65" s="116">
        <f t="shared" si="62"/>
        <v>12.564424874349111</v>
      </c>
      <c r="AP65" s="116">
        <f t="shared" si="62"/>
        <v>12.564424874349111</v>
      </c>
      <c r="AQ65" s="116">
        <f t="shared" si="62"/>
        <v>12.564424874349111</v>
      </c>
      <c r="AR65" s="116">
        <f t="shared" si="62"/>
        <v>12.564424874349111</v>
      </c>
      <c r="AS65" s="116">
        <f t="shared" si="62"/>
        <v>12.564424874349111</v>
      </c>
      <c r="AT65" s="116">
        <f t="shared" si="62"/>
        <v>12.564424874349111</v>
      </c>
      <c r="AU65" s="116">
        <f t="shared" si="62"/>
        <v>12.564424874349111</v>
      </c>
      <c r="AV65" s="116">
        <f t="shared" si="62"/>
        <v>12.564424874349111</v>
      </c>
      <c r="AW65" s="116">
        <f t="shared" si="62"/>
        <v>12.564424874349111</v>
      </c>
      <c r="AX65" s="116">
        <f t="shared" si="62"/>
        <v>12.564424874349111</v>
      </c>
      <c r="AY65" s="116">
        <f t="shared" si="62"/>
        <v>12.564424874349111</v>
      </c>
      <c r="AZ65" s="116">
        <f t="shared" si="62"/>
        <v>12.564424874349111</v>
      </c>
      <c r="BA65" s="116">
        <f t="shared" si="62"/>
        <v>12.564424874349111</v>
      </c>
      <c r="BB65" s="116">
        <f t="shared" si="62"/>
        <v>12.564424874349111</v>
      </c>
      <c r="BC65" s="116">
        <f t="shared" si="62"/>
        <v>12.564424874349111</v>
      </c>
      <c r="BD65" s="116">
        <f t="shared" si="62"/>
        <v>12.564424874349111</v>
      </c>
      <c r="BE65" s="116">
        <f t="shared" si="62"/>
        <v>12.564424874349111</v>
      </c>
      <c r="BF65" s="116">
        <f t="shared" si="62"/>
        <v>12.564424874349111</v>
      </c>
      <c r="BG65" s="116">
        <f t="shared" si="62"/>
        <v>12.564424874349111</v>
      </c>
      <c r="BH65" s="116">
        <f t="shared" si="62"/>
        <v>12.564424874349111</v>
      </c>
      <c r="BI65" s="116">
        <f t="shared" si="62"/>
        <v>12.564424874349111</v>
      </c>
      <c r="BJ65" s="116">
        <f t="shared" si="62"/>
        <v>12.564424874349111</v>
      </c>
    </row>
    <row r="66" spans="1:62" s="12" customFormat="1" ht="19.5" customHeight="1" x14ac:dyDescent="0.3">
      <c r="A66" s="24" t="s">
        <v>182</v>
      </c>
      <c r="B66" s="30"/>
      <c r="L66" s="119">
        <v>13</v>
      </c>
      <c r="M66" s="119">
        <v>13</v>
      </c>
      <c r="N66" s="119">
        <v>13</v>
      </c>
      <c r="O66" s="119">
        <v>13</v>
      </c>
      <c r="P66" s="123">
        <v>12</v>
      </c>
      <c r="Q66" s="118">
        <v>12.308261455917304</v>
      </c>
      <c r="R66" s="117">
        <v>14.02976294449644</v>
      </c>
      <c r="S66" s="116">
        <f t="shared" ref="S66:BJ66" si="63">R66</f>
        <v>14.02976294449644</v>
      </c>
      <c r="T66" s="116">
        <f t="shared" si="63"/>
        <v>14.02976294449644</v>
      </c>
      <c r="U66" s="116">
        <f t="shared" si="63"/>
        <v>14.02976294449644</v>
      </c>
      <c r="V66" s="116">
        <f t="shared" si="63"/>
        <v>14.02976294449644</v>
      </c>
      <c r="W66" s="116">
        <f t="shared" si="63"/>
        <v>14.02976294449644</v>
      </c>
      <c r="X66" s="116">
        <f t="shared" si="63"/>
        <v>14.02976294449644</v>
      </c>
      <c r="Y66" s="116">
        <f t="shared" si="63"/>
        <v>14.02976294449644</v>
      </c>
      <c r="Z66" s="116">
        <f t="shared" si="63"/>
        <v>14.02976294449644</v>
      </c>
      <c r="AA66" s="116">
        <f t="shared" si="63"/>
        <v>14.02976294449644</v>
      </c>
      <c r="AB66" s="116">
        <f t="shared" si="63"/>
        <v>14.02976294449644</v>
      </c>
      <c r="AC66" s="116">
        <f t="shared" si="63"/>
        <v>14.02976294449644</v>
      </c>
      <c r="AD66" s="116">
        <f t="shared" si="63"/>
        <v>14.02976294449644</v>
      </c>
      <c r="AE66" s="116">
        <f t="shared" si="63"/>
        <v>14.02976294449644</v>
      </c>
      <c r="AF66" s="116">
        <f t="shared" si="63"/>
        <v>14.02976294449644</v>
      </c>
      <c r="AG66" s="116">
        <f t="shared" si="63"/>
        <v>14.02976294449644</v>
      </c>
      <c r="AH66" s="116">
        <f t="shared" si="63"/>
        <v>14.02976294449644</v>
      </c>
      <c r="AI66" s="116">
        <f t="shared" si="63"/>
        <v>14.02976294449644</v>
      </c>
      <c r="AJ66" s="116">
        <f t="shared" si="63"/>
        <v>14.02976294449644</v>
      </c>
      <c r="AK66" s="116">
        <f t="shared" si="63"/>
        <v>14.02976294449644</v>
      </c>
      <c r="AL66" s="116">
        <f t="shared" si="63"/>
        <v>14.02976294449644</v>
      </c>
      <c r="AM66" s="116">
        <f t="shared" si="63"/>
        <v>14.02976294449644</v>
      </c>
      <c r="AN66" s="116">
        <f t="shared" si="63"/>
        <v>14.02976294449644</v>
      </c>
      <c r="AO66" s="116">
        <f t="shared" si="63"/>
        <v>14.02976294449644</v>
      </c>
      <c r="AP66" s="116">
        <f t="shared" si="63"/>
        <v>14.02976294449644</v>
      </c>
      <c r="AQ66" s="116">
        <f t="shared" si="63"/>
        <v>14.02976294449644</v>
      </c>
      <c r="AR66" s="116">
        <f t="shared" si="63"/>
        <v>14.02976294449644</v>
      </c>
      <c r="AS66" s="116">
        <f t="shared" si="63"/>
        <v>14.02976294449644</v>
      </c>
      <c r="AT66" s="116">
        <f t="shared" si="63"/>
        <v>14.02976294449644</v>
      </c>
      <c r="AU66" s="116">
        <f t="shared" si="63"/>
        <v>14.02976294449644</v>
      </c>
      <c r="AV66" s="116">
        <f t="shared" si="63"/>
        <v>14.02976294449644</v>
      </c>
      <c r="AW66" s="116">
        <f t="shared" si="63"/>
        <v>14.02976294449644</v>
      </c>
      <c r="AX66" s="116">
        <f t="shared" si="63"/>
        <v>14.02976294449644</v>
      </c>
      <c r="AY66" s="116">
        <f t="shared" si="63"/>
        <v>14.02976294449644</v>
      </c>
      <c r="AZ66" s="116">
        <f t="shared" si="63"/>
        <v>14.02976294449644</v>
      </c>
      <c r="BA66" s="116">
        <f t="shared" si="63"/>
        <v>14.02976294449644</v>
      </c>
      <c r="BB66" s="116">
        <f t="shared" si="63"/>
        <v>14.02976294449644</v>
      </c>
      <c r="BC66" s="116">
        <f t="shared" si="63"/>
        <v>14.02976294449644</v>
      </c>
      <c r="BD66" s="116">
        <f t="shared" si="63"/>
        <v>14.02976294449644</v>
      </c>
      <c r="BE66" s="116">
        <f t="shared" si="63"/>
        <v>14.02976294449644</v>
      </c>
      <c r="BF66" s="116">
        <f t="shared" si="63"/>
        <v>14.02976294449644</v>
      </c>
      <c r="BG66" s="116">
        <f t="shared" si="63"/>
        <v>14.02976294449644</v>
      </c>
      <c r="BH66" s="116">
        <f t="shared" si="63"/>
        <v>14.02976294449644</v>
      </c>
      <c r="BI66" s="116">
        <f t="shared" si="63"/>
        <v>14.02976294449644</v>
      </c>
      <c r="BJ66" s="116">
        <f t="shared" si="63"/>
        <v>14.02976294449644</v>
      </c>
    </row>
    <row r="67" spans="1:62" s="12" customFormat="1" ht="19.5" customHeight="1" x14ac:dyDescent="0.3">
      <c r="A67" s="24" t="s">
        <v>181</v>
      </c>
      <c r="B67" s="30"/>
      <c r="L67" s="119">
        <v>13</v>
      </c>
      <c r="M67" s="119">
        <v>13</v>
      </c>
      <c r="N67" s="119">
        <v>13</v>
      </c>
      <c r="O67" s="119">
        <v>13</v>
      </c>
      <c r="P67" s="123">
        <v>12</v>
      </c>
      <c r="Q67" s="118">
        <v>12.308261455917304</v>
      </c>
      <c r="R67" s="117">
        <v>14.02976294449644</v>
      </c>
      <c r="S67" s="116">
        <f t="shared" ref="S67:BJ67" si="64">R67</f>
        <v>14.02976294449644</v>
      </c>
      <c r="T67" s="116">
        <f t="shared" si="64"/>
        <v>14.02976294449644</v>
      </c>
      <c r="U67" s="116">
        <f t="shared" si="64"/>
        <v>14.02976294449644</v>
      </c>
      <c r="V67" s="116">
        <f t="shared" si="64"/>
        <v>14.02976294449644</v>
      </c>
      <c r="W67" s="116">
        <f t="shared" si="64"/>
        <v>14.02976294449644</v>
      </c>
      <c r="X67" s="116">
        <f t="shared" si="64"/>
        <v>14.02976294449644</v>
      </c>
      <c r="Y67" s="116">
        <f t="shared" si="64"/>
        <v>14.02976294449644</v>
      </c>
      <c r="Z67" s="116">
        <f t="shared" si="64"/>
        <v>14.02976294449644</v>
      </c>
      <c r="AA67" s="116">
        <f t="shared" si="64"/>
        <v>14.02976294449644</v>
      </c>
      <c r="AB67" s="116">
        <f t="shared" si="64"/>
        <v>14.02976294449644</v>
      </c>
      <c r="AC67" s="116">
        <f t="shared" si="64"/>
        <v>14.02976294449644</v>
      </c>
      <c r="AD67" s="116">
        <f t="shared" si="64"/>
        <v>14.02976294449644</v>
      </c>
      <c r="AE67" s="116">
        <f t="shared" si="64"/>
        <v>14.02976294449644</v>
      </c>
      <c r="AF67" s="116">
        <f t="shared" si="64"/>
        <v>14.02976294449644</v>
      </c>
      <c r="AG67" s="116">
        <f t="shared" si="64"/>
        <v>14.02976294449644</v>
      </c>
      <c r="AH67" s="116">
        <f t="shared" si="64"/>
        <v>14.02976294449644</v>
      </c>
      <c r="AI67" s="116">
        <f t="shared" si="64"/>
        <v>14.02976294449644</v>
      </c>
      <c r="AJ67" s="116">
        <f t="shared" si="64"/>
        <v>14.02976294449644</v>
      </c>
      <c r="AK67" s="116">
        <f t="shared" si="64"/>
        <v>14.02976294449644</v>
      </c>
      <c r="AL67" s="116">
        <f t="shared" si="64"/>
        <v>14.02976294449644</v>
      </c>
      <c r="AM67" s="116">
        <f t="shared" si="64"/>
        <v>14.02976294449644</v>
      </c>
      <c r="AN67" s="116">
        <f t="shared" si="64"/>
        <v>14.02976294449644</v>
      </c>
      <c r="AO67" s="116">
        <f t="shared" si="64"/>
        <v>14.02976294449644</v>
      </c>
      <c r="AP67" s="116">
        <f t="shared" si="64"/>
        <v>14.02976294449644</v>
      </c>
      <c r="AQ67" s="116">
        <f t="shared" si="64"/>
        <v>14.02976294449644</v>
      </c>
      <c r="AR67" s="116">
        <f t="shared" si="64"/>
        <v>14.02976294449644</v>
      </c>
      <c r="AS67" s="116">
        <f t="shared" si="64"/>
        <v>14.02976294449644</v>
      </c>
      <c r="AT67" s="116">
        <f t="shared" si="64"/>
        <v>14.02976294449644</v>
      </c>
      <c r="AU67" s="116">
        <f t="shared" si="64"/>
        <v>14.02976294449644</v>
      </c>
      <c r="AV67" s="116">
        <f t="shared" si="64"/>
        <v>14.02976294449644</v>
      </c>
      <c r="AW67" s="116">
        <f t="shared" si="64"/>
        <v>14.02976294449644</v>
      </c>
      <c r="AX67" s="116">
        <f t="shared" si="64"/>
        <v>14.02976294449644</v>
      </c>
      <c r="AY67" s="116">
        <f t="shared" si="64"/>
        <v>14.02976294449644</v>
      </c>
      <c r="AZ67" s="116">
        <f t="shared" si="64"/>
        <v>14.02976294449644</v>
      </c>
      <c r="BA67" s="116">
        <f t="shared" si="64"/>
        <v>14.02976294449644</v>
      </c>
      <c r="BB67" s="116">
        <f t="shared" si="64"/>
        <v>14.02976294449644</v>
      </c>
      <c r="BC67" s="116">
        <f t="shared" si="64"/>
        <v>14.02976294449644</v>
      </c>
      <c r="BD67" s="116">
        <f t="shared" si="64"/>
        <v>14.02976294449644</v>
      </c>
      <c r="BE67" s="116">
        <f t="shared" si="64"/>
        <v>14.02976294449644</v>
      </c>
      <c r="BF67" s="116">
        <f t="shared" si="64"/>
        <v>14.02976294449644</v>
      </c>
      <c r="BG67" s="116">
        <f t="shared" si="64"/>
        <v>14.02976294449644</v>
      </c>
      <c r="BH67" s="116">
        <f t="shared" si="64"/>
        <v>14.02976294449644</v>
      </c>
      <c r="BI67" s="116">
        <f t="shared" si="64"/>
        <v>14.02976294449644</v>
      </c>
      <c r="BJ67" s="116">
        <f t="shared" si="64"/>
        <v>14.02976294449644</v>
      </c>
    </row>
    <row r="68" spans="1:62" s="12" customFormat="1" ht="19.5" customHeight="1" x14ac:dyDescent="0.3">
      <c r="A68" s="24" t="s">
        <v>180</v>
      </c>
      <c r="B68" s="30"/>
      <c r="L68" s="123">
        <v>4</v>
      </c>
      <c r="M68" s="123">
        <v>4</v>
      </c>
      <c r="N68" s="123">
        <v>4</v>
      </c>
      <c r="O68" s="123">
        <v>4</v>
      </c>
      <c r="P68" s="123">
        <v>4</v>
      </c>
      <c r="Q68" s="125">
        <v>4</v>
      </c>
      <c r="R68" s="117">
        <v>4</v>
      </c>
      <c r="S68" s="116">
        <f t="shared" ref="S68:BJ68" si="65">R68</f>
        <v>4</v>
      </c>
      <c r="T68" s="116">
        <f t="shared" si="65"/>
        <v>4</v>
      </c>
      <c r="U68" s="116">
        <f t="shared" si="65"/>
        <v>4</v>
      </c>
      <c r="V68" s="116">
        <f t="shared" si="65"/>
        <v>4</v>
      </c>
      <c r="W68" s="116">
        <f t="shared" si="65"/>
        <v>4</v>
      </c>
      <c r="X68" s="116">
        <f t="shared" si="65"/>
        <v>4</v>
      </c>
      <c r="Y68" s="116">
        <f t="shared" si="65"/>
        <v>4</v>
      </c>
      <c r="Z68" s="116">
        <f t="shared" si="65"/>
        <v>4</v>
      </c>
      <c r="AA68" s="116">
        <f t="shared" si="65"/>
        <v>4</v>
      </c>
      <c r="AB68" s="116">
        <f t="shared" si="65"/>
        <v>4</v>
      </c>
      <c r="AC68" s="116">
        <f t="shared" si="65"/>
        <v>4</v>
      </c>
      <c r="AD68" s="116">
        <f t="shared" si="65"/>
        <v>4</v>
      </c>
      <c r="AE68" s="116">
        <f t="shared" si="65"/>
        <v>4</v>
      </c>
      <c r="AF68" s="116">
        <f t="shared" si="65"/>
        <v>4</v>
      </c>
      <c r="AG68" s="116">
        <f t="shared" si="65"/>
        <v>4</v>
      </c>
      <c r="AH68" s="116">
        <f t="shared" si="65"/>
        <v>4</v>
      </c>
      <c r="AI68" s="116">
        <f t="shared" si="65"/>
        <v>4</v>
      </c>
      <c r="AJ68" s="116">
        <f t="shared" si="65"/>
        <v>4</v>
      </c>
      <c r="AK68" s="116">
        <f t="shared" si="65"/>
        <v>4</v>
      </c>
      <c r="AL68" s="116">
        <f t="shared" si="65"/>
        <v>4</v>
      </c>
      <c r="AM68" s="116">
        <f t="shared" si="65"/>
        <v>4</v>
      </c>
      <c r="AN68" s="116">
        <f t="shared" si="65"/>
        <v>4</v>
      </c>
      <c r="AO68" s="116">
        <f t="shared" si="65"/>
        <v>4</v>
      </c>
      <c r="AP68" s="116">
        <f t="shared" si="65"/>
        <v>4</v>
      </c>
      <c r="AQ68" s="116">
        <f t="shared" si="65"/>
        <v>4</v>
      </c>
      <c r="AR68" s="116">
        <f t="shared" si="65"/>
        <v>4</v>
      </c>
      <c r="AS68" s="116">
        <f t="shared" si="65"/>
        <v>4</v>
      </c>
      <c r="AT68" s="116">
        <f t="shared" si="65"/>
        <v>4</v>
      </c>
      <c r="AU68" s="116">
        <f t="shared" si="65"/>
        <v>4</v>
      </c>
      <c r="AV68" s="116">
        <f t="shared" si="65"/>
        <v>4</v>
      </c>
      <c r="AW68" s="116">
        <f t="shared" si="65"/>
        <v>4</v>
      </c>
      <c r="AX68" s="116">
        <f t="shared" si="65"/>
        <v>4</v>
      </c>
      <c r="AY68" s="116">
        <f t="shared" si="65"/>
        <v>4</v>
      </c>
      <c r="AZ68" s="116">
        <f t="shared" si="65"/>
        <v>4</v>
      </c>
      <c r="BA68" s="116">
        <f t="shared" si="65"/>
        <v>4</v>
      </c>
      <c r="BB68" s="116">
        <f t="shared" si="65"/>
        <v>4</v>
      </c>
      <c r="BC68" s="116">
        <f t="shared" si="65"/>
        <v>4</v>
      </c>
      <c r="BD68" s="116">
        <f t="shared" si="65"/>
        <v>4</v>
      </c>
      <c r="BE68" s="116">
        <f t="shared" si="65"/>
        <v>4</v>
      </c>
      <c r="BF68" s="116">
        <f t="shared" si="65"/>
        <v>4</v>
      </c>
      <c r="BG68" s="116">
        <f t="shared" si="65"/>
        <v>4</v>
      </c>
      <c r="BH68" s="116">
        <f t="shared" si="65"/>
        <v>4</v>
      </c>
      <c r="BI68" s="116">
        <f t="shared" si="65"/>
        <v>4</v>
      </c>
      <c r="BJ68" s="116">
        <f t="shared" si="65"/>
        <v>4</v>
      </c>
    </row>
    <row r="69" spans="1:62" s="12" customFormat="1" ht="20.25" customHeight="1" x14ac:dyDescent="0.3">
      <c r="A69" s="124" t="s">
        <v>179</v>
      </c>
      <c r="B69" s="30"/>
      <c r="L69" s="119">
        <v>13</v>
      </c>
      <c r="M69" s="119">
        <v>13</v>
      </c>
      <c r="N69" s="119">
        <v>13</v>
      </c>
      <c r="O69" s="119">
        <v>13</v>
      </c>
      <c r="P69" s="123">
        <v>13</v>
      </c>
      <c r="Q69" s="118">
        <v>12.7</v>
      </c>
      <c r="R69" s="117">
        <v>13.1</v>
      </c>
      <c r="S69" s="116">
        <f t="shared" ref="S69:BJ69" si="66">R69</f>
        <v>13.1</v>
      </c>
      <c r="T69" s="116">
        <f t="shared" si="66"/>
        <v>13.1</v>
      </c>
      <c r="U69" s="116">
        <f t="shared" si="66"/>
        <v>13.1</v>
      </c>
      <c r="V69" s="116">
        <f t="shared" si="66"/>
        <v>13.1</v>
      </c>
      <c r="W69" s="116">
        <f t="shared" si="66"/>
        <v>13.1</v>
      </c>
      <c r="X69" s="116">
        <f t="shared" si="66"/>
        <v>13.1</v>
      </c>
      <c r="Y69" s="116">
        <f t="shared" si="66"/>
        <v>13.1</v>
      </c>
      <c r="Z69" s="116">
        <f t="shared" si="66"/>
        <v>13.1</v>
      </c>
      <c r="AA69" s="116">
        <f t="shared" si="66"/>
        <v>13.1</v>
      </c>
      <c r="AB69" s="116">
        <f t="shared" si="66"/>
        <v>13.1</v>
      </c>
      <c r="AC69" s="116">
        <f t="shared" si="66"/>
        <v>13.1</v>
      </c>
      <c r="AD69" s="116">
        <f t="shared" si="66"/>
        <v>13.1</v>
      </c>
      <c r="AE69" s="116">
        <f t="shared" si="66"/>
        <v>13.1</v>
      </c>
      <c r="AF69" s="116">
        <f t="shared" si="66"/>
        <v>13.1</v>
      </c>
      <c r="AG69" s="116">
        <f t="shared" si="66"/>
        <v>13.1</v>
      </c>
      <c r="AH69" s="116">
        <f t="shared" si="66"/>
        <v>13.1</v>
      </c>
      <c r="AI69" s="116">
        <f t="shared" si="66"/>
        <v>13.1</v>
      </c>
      <c r="AJ69" s="116">
        <f t="shared" si="66"/>
        <v>13.1</v>
      </c>
      <c r="AK69" s="116">
        <f t="shared" si="66"/>
        <v>13.1</v>
      </c>
      <c r="AL69" s="116">
        <f t="shared" si="66"/>
        <v>13.1</v>
      </c>
      <c r="AM69" s="116">
        <f t="shared" si="66"/>
        <v>13.1</v>
      </c>
      <c r="AN69" s="116">
        <f t="shared" si="66"/>
        <v>13.1</v>
      </c>
      <c r="AO69" s="116">
        <f t="shared" si="66"/>
        <v>13.1</v>
      </c>
      <c r="AP69" s="116">
        <f t="shared" si="66"/>
        <v>13.1</v>
      </c>
      <c r="AQ69" s="116">
        <f t="shared" si="66"/>
        <v>13.1</v>
      </c>
      <c r="AR69" s="116">
        <f t="shared" si="66"/>
        <v>13.1</v>
      </c>
      <c r="AS69" s="116">
        <f t="shared" si="66"/>
        <v>13.1</v>
      </c>
      <c r="AT69" s="116">
        <f t="shared" si="66"/>
        <v>13.1</v>
      </c>
      <c r="AU69" s="116">
        <f t="shared" si="66"/>
        <v>13.1</v>
      </c>
      <c r="AV69" s="116">
        <f t="shared" si="66"/>
        <v>13.1</v>
      </c>
      <c r="AW69" s="116">
        <f t="shared" si="66"/>
        <v>13.1</v>
      </c>
      <c r="AX69" s="116">
        <f t="shared" si="66"/>
        <v>13.1</v>
      </c>
      <c r="AY69" s="116">
        <f t="shared" si="66"/>
        <v>13.1</v>
      </c>
      <c r="AZ69" s="116">
        <f t="shared" si="66"/>
        <v>13.1</v>
      </c>
      <c r="BA69" s="116">
        <f t="shared" si="66"/>
        <v>13.1</v>
      </c>
      <c r="BB69" s="116">
        <f t="shared" si="66"/>
        <v>13.1</v>
      </c>
      <c r="BC69" s="116">
        <f t="shared" si="66"/>
        <v>13.1</v>
      </c>
      <c r="BD69" s="116">
        <f t="shared" si="66"/>
        <v>13.1</v>
      </c>
      <c r="BE69" s="116">
        <f t="shared" si="66"/>
        <v>13.1</v>
      </c>
      <c r="BF69" s="116">
        <f t="shared" si="66"/>
        <v>13.1</v>
      </c>
      <c r="BG69" s="116">
        <f t="shared" si="66"/>
        <v>13.1</v>
      </c>
      <c r="BH69" s="116">
        <f t="shared" si="66"/>
        <v>13.1</v>
      </c>
      <c r="BI69" s="116">
        <f t="shared" si="66"/>
        <v>13.1</v>
      </c>
      <c r="BJ69" s="116">
        <f t="shared" si="66"/>
        <v>13.1</v>
      </c>
    </row>
    <row r="70" spans="1:62" s="12" customFormat="1" ht="20.25" customHeight="1" x14ac:dyDescent="0.3">
      <c r="A70" s="122" t="s">
        <v>178</v>
      </c>
      <c r="B70" s="30"/>
      <c r="C70" s="17"/>
      <c r="D70" s="17"/>
      <c r="E70" s="17"/>
      <c r="F70" s="17"/>
      <c r="G70" s="17"/>
      <c r="H70" s="17"/>
      <c r="I70" s="17"/>
      <c r="J70" s="17"/>
      <c r="K70" s="17"/>
      <c r="L70" s="115">
        <v>13</v>
      </c>
      <c r="M70" s="115">
        <v>13</v>
      </c>
      <c r="N70" s="115">
        <v>13</v>
      </c>
      <c r="O70" s="115">
        <v>13</v>
      </c>
      <c r="P70" s="121">
        <v>13</v>
      </c>
      <c r="Q70" s="120">
        <v>12.7</v>
      </c>
      <c r="R70" s="113">
        <v>13.1</v>
      </c>
      <c r="S70" s="112">
        <f t="shared" ref="S70:BJ70" si="67">R70</f>
        <v>13.1</v>
      </c>
      <c r="T70" s="112">
        <f t="shared" si="67"/>
        <v>13.1</v>
      </c>
      <c r="U70" s="112">
        <f t="shared" si="67"/>
        <v>13.1</v>
      </c>
      <c r="V70" s="112">
        <f t="shared" si="67"/>
        <v>13.1</v>
      </c>
      <c r="W70" s="112">
        <f t="shared" si="67"/>
        <v>13.1</v>
      </c>
      <c r="X70" s="112">
        <f t="shared" si="67"/>
        <v>13.1</v>
      </c>
      <c r="Y70" s="112">
        <f t="shared" si="67"/>
        <v>13.1</v>
      </c>
      <c r="Z70" s="112">
        <f t="shared" si="67"/>
        <v>13.1</v>
      </c>
      <c r="AA70" s="112">
        <f t="shared" si="67"/>
        <v>13.1</v>
      </c>
      <c r="AB70" s="112">
        <f t="shared" si="67"/>
        <v>13.1</v>
      </c>
      <c r="AC70" s="112">
        <f t="shared" si="67"/>
        <v>13.1</v>
      </c>
      <c r="AD70" s="112">
        <f t="shared" si="67"/>
        <v>13.1</v>
      </c>
      <c r="AE70" s="112">
        <f t="shared" si="67"/>
        <v>13.1</v>
      </c>
      <c r="AF70" s="112">
        <f t="shared" si="67"/>
        <v>13.1</v>
      </c>
      <c r="AG70" s="112">
        <f t="shared" si="67"/>
        <v>13.1</v>
      </c>
      <c r="AH70" s="112">
        <f t="shared" si="67"/>
        <v>13.1</v>
      </c>
      <c r="AI70" s="112">
        <f t="shared" si="67"/>
        <v>13.1</v>
      </c>
      <c r="AJ70" s="112">
        <f t="shared" si="67"/>
        <v>13.1</v>
      </c>
      <c r="AK70" s="112">
        <f t="shared" si="67"/>
        <v>13.1</v>
      </c>
      <c r="AL70" s="112">
        <f t="shared" si="67"/>
        <v>13.1</v>
      </c>
      <c r="AM70" s="112">
        <f t="shared" si="67"/>
        <v>13.1</v>
      </c>
      <c r="AN70" s="112">
        <f t="shared" si="67"/>
        <v>13.1</v>
      </c>
      <c r="AO70" s="112">
        <f t="shared" si="67"/>
        <v>13.1</v>
      </c>
      <c r="AP70" s="112">
        <f t="shared" si="67"/>
        <v>13.1</v>
      </c>
      <c r="AQ70" s="112">
        <f t="shared" si="67"/>
        <v>13.1</v>
      </c>
      <c r="AR70" s="112">
        <f t="shared" si="67"/>
        <v>13.1</v>
      </c>
      <c r="AS70" s="112">
        <f t="shared" si="67"/>
        <v>13.1</v>
      </c>
      <c r="AT70" s="112">
        <f t="shared" si="67"/>
        <v>13.1</v>
      </c>
      <c r="AU70" s="112">
        <f t="shared" si="67"/>
        <v>13.1</v>
      </c>
      <c r="AV70" s="112">
        <f t="shared" si="67"/>
        <v>13.1</v>
      </c>
      <c r="AW70" s="112">
        <f t="shared" si="67"/>
        <v>13.1</v>
      </c>
      <c r="AX70" s="112">
        <f t="shared" si="67"/>
        <v>13.1</v>
      </c>
      <c r="AY70" s="112">
        <f t="shared" si="67"/>
        <v>13.1</v>
      </c>
      <c r="AZ70" s="112">
        <f t="shared" si="67"/>
        <v>13.1</v>
      </c>
      <c r="BA70" s="112">
        <f t="shared" si="67"/>
        <v>13.1</v>
      </c>
      <c r="BB70" s="112">
        <f t="shared" si="67"/>
        <v>13.1</v>
      </c>
      <c r="BC70" s="112">
        <f t="shared" si="67"/>
        <v>13.1</v>
      </c>
      <c r="BD70" s="112">
        <f t="shared" si="67"/>
        <v>13.1</v>
      </c>
      <c r="BE70" s="112">
        <f t="shared" si="67"/>
        <v>13.1</v>
      </c>
      <c r="BF70" s="112">
        <f t="shared" si="67"/>
        <v>13.1</v>
      </c>
      <c r="BG70" s="112">
        <f t="shared" si="67"/>
        <v>13.1</v>
      </c>
      <c r="BH70" s="112">
        <f t="shared" si="67"/>
        <v>13.1</v>
      </c>
      <c r="BI70" s="112">
        <f t="shared" si="67"/>
        <v>13.1</v>
      </c>
      <c r="BJ70" s="112">
        <f t="shared" si="67"/>
        <v>13.1</v>
      </c>
    </row>
    <row r="71" spans="1:62" s="12" customFormat="1" ht="19.5" customHeight="1" x14ac:dyDescent="0.3">
      <c r="A71" s="20" t="s">
        <v>177</v>
      </c>
      <c r="B71" s="30"/>
      <c r="L71" s="119">
        <v>12</v>
      </c>
      <c r="M71" s="119">
        <v>12</v>
      </c>
      <c r="N71" s="119">
        <v>12</v>
      </c>
      <c r="O71" s="119">
        <v>12</v>
      </c>
      <c r="P71" s="119">
        <v>12</v>
      </c>
      <c r="Q71" s="118">
        <v>11.962910331539199</v>
      </c>
      <c r="R71" s="117">
        <v>11.730065549359859</v>
      </c>
      <c r="S71" s="116">
        <f t="shared" ref="S71:BJ71" si="68">R71</f>
        <v>11.730065549359859</v>
      </c>
      <c r="T71" s="116">
        <f t="shared" si="68"/>
        <v>11.730065549359859</v>
      </c>
      <c r="U71" s="116">
        <f t="shared" si="68"/>
        <v>11.730065549359859</v>
      </c>
      <c r="V71" s="116">
        <f t="shared" si="68"/>
        <v>11.730065549359859</v>
      </c>
      <c r="W71" s="116">
        <f t="shared" si="68"/>
        <v>11.730065549359859</v>
      </c>
      <c r="X71" s="116">
        <f t="shared" si="68"/>
        <v>11.730065549359859</v>
      </c>
      <c r="Y71" s="116">
        <f t="shared" si="68"/>
        <v>11.730065549359859</v>
      </c>
      <c r="Z71" s="116">
        <f t="shared" si="68"/>
        <v>11.730065549359859</v>
      </c>
      <c r="AA71" s="116">
        <f t="shared" si="68"/>
        <v>11.730065549359859</v>
      </c>
      <c r="AB71" s="116">
        <f t="shared" si="68"/>
        <v>11.730065549359859</v>
      </c>
      <c r="AC71" s="116">
        <f t="shared" si="68"/>
        <v>11.730065549359859</v>
      </c>
      <c r="AD71" s="116">
        <f t="shared" si="68"/>
        <v>11.730065549359859</v>
      </c>
      <c r="AE71" s="116">
        <f t="shared" si="68"/>
        <v>11.730065549359859</v>
      </c>
      <c r="AF71" s="116">
        <f t="shared" si="68"/>
        <v>11.730065549359859</v>
      </c>
      <c r="AG71" s="116">
        <f t="shared" si="68"/>
        <v>11.730065549359859</v>
      </c>
      <c r="AH71" s="116">
        <f t="shared" si="68"/>
        <v>11.730065549359859</v>
      </c>
      <c r="AI71" s="116">
        <f t="shared" si="68"/>
        <v>11.730065549359859</v>
      </c>
      <c r="AJ71" s="116">
        <f t="shared" si="68"/>
        <v>11.730065549359859</v>
      </c>
      <c r="AK71" s="116">
        <f t="shared" si="68"/>
        <v>11.730065549359859</v>
      </c>
      <c r="AL71" s="116">
        <f t="shared" si="68"/>
        <v>11.730065549359859</v>
      </c>
      <c r="AM71" s="116">
        <f t="shared" si="68"/>
        <v>11.730065549359859</v>
      </c>
      <c r="AN71" s="116">
        <f t="shared" si="68"/>
        <v>11.730065549359859</v>
      </c>
      <c r="AO71" s="116">
        <f t="shared" si="68"/>
        <v>11.730065549359859</v>
      </c>
      <c r="AP71" s="116">
        <f t="shared" si="68"/>
        <v>11.730065549359859</v>
      </c>
      <c r="AQ71" s="116">
        <f t="shared" si="68"/>
        <v>11.730065549359859</v>
      </c>
      <c r="AR71" s="116">
        <f t="shared" si="68"/>
        <v>11.730065549359859</v>
      </c>
      <c r="AS71" s="116">
        <f t="shared" si="68"/>
        <v>11.730065549359859</v>
      </c>
      <c r="AT71" s="116">
        <f t="shared" si="68"/>
        <v>11.730065549359859</v>
      </c>
      <c r="AU71" s="116">
        <f t="shared" si="68"/>
        <v>11.730065549359859</v>
      </c>
      <c r="AV71" s="116">
        <f t="shared" si="68"/>
        <v>11.730065549359859</v>
      </c>
      <c r="AW71" s="116">
        <f t="shared" si="68"/>
        <v>11.730065549359859</v>
      </c>
      <c r="AX71" s="116">
        <f t="shared" si="68"/>
        <v>11.730065549359859</v>
      </c>
      <c r="AY71" s="116">
        <f t="shared" si="68"/>
        <v>11.730065549359859</v>
      </c>
      <c r="AZ71" s="116">
        <f t="shared" si="68"/>
        <v>11.730065549359859</v>
      </c>
      <c r="BA71" s="116">
        <f t="shared" si="68"/>
        <v>11.730065549359859</v>
      </c>
      <c r="BB71" s="116">
        <f t="shared" si="68"/>
        <v>11.730065549359859</v>
      </c>
      <c r="BC71" s="116">
        <f t="shared" si="68"/>
        <v>11.730065549359859</v>
      </c>
      <c r="BD71" s="116">
        <f t="shared" si="68"/>
        <v>11.730065549359859</v>
      </c>
      <c r="BE71" s="116">
        <f t="shared" si="68"/>
        <v>11.730065549359859</v>
      </c>
      <c r="BF71" s="116">
        <f t="shared" si="68"/>
        <v>11.730065549359859</v>
      </c>
      <c r="BG71" s="116">
        <f t="shared" si="68"/>
        <v>11.730065549359859</v>
      </c>
      <c r="BH71" s="116">
        <f t="shared" si="68"/>
        <v>11.730065549359859</v>
      </c>
      <c r="BI71" s="116">
        <f t="shared" si="68"/>
        <v>11.730065549359859</v>
      </c>
      <c r="BJ71" s="116">
        <f t="shared" si="68"/>
        <v>11.730065549359859</v>
      </c>
    </row>
    <row r="72" spans="1:62" s="12" customFormat="1" ht="19.5" customHeight="1" x14ac:dyDescent="0.3">
      <c r="A72" s="20" t="s">
        <v>176</v>
      </c>
      <c r="B72" s="30"/>
      <c r="L72" s="119">
        <v>12</v>
      </c>
      <c r="M72" s="119">
        <v>12</v>
      </c>
      <c r="N72" s="119">
        <v>12</v>
      </c>
      <c r="O72" s="119">
        <v>12</v>
      </c>
      <c r="P72" s="119">
        <v>12</v>
      </c>
      <c r="Q72" s="118">
        <v>11.962910331539199</v>
      </c>
      <c r="R72" s="117">
        <v>11.730065549359859</v>
      </c>
      <c r="S72" s="116">
        <f t="shared" ref="S72:BJ72" si="69">R72</f>
        <v>11.730065549359859</v>
      </c>
      <c r="T72" s="116">
        <f t="shared" si="69"/>
        <v>11.730065549359859</v>
      </c>
      <c r="U72" s="116">
        <f t="shared" si="69"/>
        <v>11.730065549359859</v>
      </c>
      <c r="V72" s="116">
        <f t="shared" si="69"/>
        <v>11.730065549359859</v>
      </c>
      <c r="W72" s="116">
        <f t="shared" si="69"/>
        <v>11.730065549359859</v>
      </c>
      <c r="X72" s="116">
        <f t="shared" si="69"/>
        <v>11.730065549359859</v>
      </c>
      <c r="Y72" s="116">
        <f t="shared" si="69"/>
        <v>11.730065549359859</v>
      </c>
      <c r="Z72" s="116">
        <f t="shared" si="69"/>
        <v>11.730065549359859</v>
      </c>
      <c r="AA72" s="116">
        <f t="shared" si="69"/>
        <v>11.730065549359859</v>
      </c>
      <c r="AB72" s="116">
        <f t="shared" si="69"/>
        <v>11.730065549359859</v>
      </c>
      <c r="AC72" s="116">
        <f t="shared" si="69"/>
        <v>11.730065549359859</v>
      </c>
      <c r="AD72" s="116">
        <f t="shared" si="69"/>
        <v>11.730065549359859</v>
      </c>
      <c r="AE72" s="116">
        <f t="shared" si="69"/>
        <v>11.730065549359859</v>
      </c>
      <c r="AF72" s="116">
        <f t="shared" si="69"/>
        <v>11.730065549359859</v>
      </c>
      <c r="AG72" s="116">
        <f t="shared" si="69"/>
        <v>11.730065549359859</v>
      </c>
      <c r="AH72" s="116">
        <f t="shared" si="69"/>
        <v>11.730065549359859</v>
      </c>
      <c r="AI72" s="116">
        <f t="shared" si="69"/>
        <v>11.730065549359859</v>
      </c>
      <c r="AJ72" s="116">
        <f t="shared" si="69"/>
        <v>11.730065549359859</v>
      </c>
      <c r="AK72" s="116">
        <f t="shared" si="69"/>
        <v>11.730065549359859</v>
      </c>
      <c r="AL72" s="116">
        <f t="shared" si="69"/>
        <v>11.730065549359859</v>
      </c>
      <c r="AM72" s="116">
        <f t="shared" si="69"/>
        <v>11.730065549359859</v>
      </c>
      <c r="AN72" s="116">
        <f t="shared" si="69"/>
        <v>11.730065549359859</v>
      </c>
      <c r="AO72" s="116">
        <f t="shared" si="69"/>
        <v>11.730065549359859</v>
      </c>
      <c r="AP72" s="116">
        <f t="shared" si="69"/>
        <v>11.730065549359859</v>
      </c>
      <c r="AQ72" s="116">
        <f t="shared" si="69"/>
        <v>11.730065549359859</v>
      </c>
      <c r="AR72" s="116">
        <f t="shared" si="69"/>
        <v>11.730065549359859</v>
      </c>
      <c r="AS72" s="116">
        <f t="shared" si="69"/>
        <v>11.730065549359859</v>
      </c>
      <c r="AT72" s="116">
        <f t="shared" si="69"/>
        <v>11.730065549359859</v>
      </c>
      <c r="AU72" s="116">
        <f t="shared" si="69"/>
        <v>11.730065549359859</v>
      </c>
      <c r="AV72" s="116">
        <f t="shared" si="69"/>
        <v>11.730065549359859</v>
      </c>
      <c r="AW72" s="116">
        <f t="shared" si="69"/>
        <v>11.730065549359859</v>
      </c>
      <c r="AX72" s="116">
        <f t="shared" si="69"/>
        <v>11.730065549359859</v>
      </c>
      <c r="AY72" s="116">
        <f t="shared" si="69"/>
        <v>11.730065549359859</v>
      </c>
      <c r="AZ72" s="116">
        <f t="shared" si="69"/>
        <v>11.730065549359859</v>
      </c>
      <c r="BA72" s="116">
        <f t="shared" si="69"/>
        <v>11.730065549359859</v>
      </c>
      <c r="BB72" s="116">
        <f t="shared" si="69"/>
        <v>11.730065549359859</v>
      </c>
      <c r="BC72" s="116">
        <f t="shared" si="69"/>
        <v>11.730065549359859</v>
      </c>
      <c r="BD72" s="116">
        <f t="shared" si="69"/>
        <v>11.730065549359859</v>
      </c>
      <c r="BE72" s="116">
        <f t="shared" si="69"/>
        <v>11.730065549359859</v>
      </c>
      <c r="BF72" s="116">
        <f t="shared" si="69"/>
        <v>11.730065549359859</v>
      </c>
      <c r="BG72" s="116">
        <f t="shared" si="69"/>
        <v>11.730065549359859</v>
      </c>
      <c r="BH72" s="116">
        <f t="shared" si="69"/>
        <v>11.730065549359859</v>
      </c>
      <c r="BI72" s="116">
        <f t="shared" si="69"/>
        <v>11.730065549359859</v>
      </c>
      <c r="BJ72" s="116">
        <f t="shared" si="69"/>
        <v>11.730065549359859</v>
      </c>
    </row>
    <row r="73" spans="1:62" s="12" customFormat="1" ht="19.5" customHeight="1" x14ac:dyDescent="0.3">
      <c r="A73" s="20" t="s">
        <v>175</v>
      </c>
      <c r="B73" s="30"/>
      <c r="L73" s="119">
        <v>12</v>
      </c>
      <c r="M73" s="119">
        <v>12</v>
      </c>
      <c r="N73" s="119">
        <v>12</v>
      </c>
      <c r="O73" s="119">
        <v>12</v>
      </c>
      <c r="P73" s="119">
        <v>12</v>
      </c>
      <c r="Q73" s="118">
        <v>12.046752982382252</v>
      </c>
      <c r="R73" s="117">
        <v>11.996134009539439</v>
      </c>
      <c r="S73" s="116">
        <f t="shared" ref="S73:BJ73" si="70">R73</f>
        <v>11.996134009539439</v>
      </c>
      <c r="T73" s="116">
        <f t="shared" si="70"/>
        <v>11.996134009539439</v>
      </c>
      <c r="U73" s="116">
        <f t="shared" si="70"/>
        <v>11.996134009539439</v>
      </c>
      <c r="V73" s="116">
        <f t="shared" si="70"/>
        <v>11.996134009539439</v>
      </c>
      <c r="W73" s="116">
        <f t="shared" si="70"/>
        <v>11.996134009539439</v>
      </c>
      <c r="X73" s="116">
        <f t="shared" si="70"/>
        <v>11.996134009539439</v>
      </c>
      <c r="Y73" s="116">
        <f t="shared" si="70"/>
        <v>11.996134009539439</v>
      </c>
      <c r="Z73" s="116">
        <f t="shared" si="70"/>
        <v>11.996134009539439</v>
      </c>
      <c r="AA73" s="116">
        <f t="shared" si="70"/>
        <v>11.996134009539439</v>
      </c>
      <c r="AB73" s="116">
        <f t="shared" si="70"/>
        <v>11.996134009539439</v>
      </c>
      <c r="AC73" s="116">
        <f t="shared" si="70"/>
        <v>11.996134009539439</v>
      </c>
      <c r="AD73" s="116">
        <f t="shared" si="70"/>
        <v>11.996134009539439</v>
      </c>
      <c r="AE73" s="116">
        <f t="shared" si="70"/>
        <v>11.996134009539439</v>
      </c>
      <c r="AF73" s="116">
        <f t="shared" si="70"/>
        <v>11.996134009539439</v>
      </c>
      <c r="AG73" s="116">
        <f t="shared" si="70"/>
        <v>11.996134009539439</v>
      </c>
      <c r="AH73" s="116">
        <f t="shared" si="70"/>
        <v>11.996134009539439</v>
      </c>
      <c r="AI73" s="116">
        <f t="shared" si="70"/>
        <v>11.996134009539439</v>
      </c>
      <c r="AJ73" s="116">
        <f t="shared" si="70"/>
        <v>11.996134009539439</v>
      </c>
      <c r="AK73" s="116">
        <f t="shared" si="70"/>
        <v>11.996134009539439</v>
      </c>
      <c r="AL73" s="116">
        <f t="shared" si="70"/>
        <v>11.996134009539439</v>
      </c>
      <c r="AM73" s="116">
        <f t="shared" si="70"/>
        <v>11.996134009539439</v>
      </c>
      <c r="AN73" s="116">
        <f t="shared" si="70"/>
        <v>11.996134009539439</v>
      </c>
      <c r="AO73" s="116">
        <f t="shared" si="70"/>
        <v>11.996134009539439</v>
      </c>
      <c r="AP73" s="116">
        <f t="shared" si="70"/>
        <v>11.996134009539439</v>
      </c>
      <c r="AQ73" s="116">
        <f t="shared" si="70"/>
        <v>11.996134009539439</v>
      </c>
      <c r="AR73" s="116">
        <f t="shared" si="70"/>
        <v>11.996134009539439</v>
      </c>
      <c r="AS73" s="116">
        <f t="shared" si="70"/>
        <v>11.996134009539439</v>
      </c>
      <c r="AT73" s="116">
        <f t="shared" si="70"/>
        <v>11.996134009539439</v>
      </c>
      <c r="AU73" s="116">
        <f t="shared" si="70"/>
        <v>11.996134009539439</v>
      </c>
      <c r="AV73" s="116">
        <f t="shared" si="70"/>
        <v>11.996134009539439</v>
      </c>
      <c r="AW73" s="116">
        <f t="shared" si="70"/>
        <v>11.996134009539439</v>
      </c>
      <c r="AX73" s="116">
        <f t="shared" si="70"/>
        <v>11.996134009539439</v>
      </c>
      <c r="AY73" s="116">
        <f t="shared" si="70"/>
        <v>11.996134009539439</v>
      </c>
      <c r="AZ73" s="116">
        <f t="shared" si="70"/>
        <v>11.996134009539439</v>
      </c>
      <c r="BA73" s="116">
        <f t="shared" si="70"/>
        <v>11.996134009539439</v>
      </c>
      <c r="BB73" s="116">
        <f t="shared" si="70"/>
        <v>11.996134009539439</v>
      </c>
      <c r="BC73" s="116">
        <f t="shared" si="70"/>
        <v>11.996134009539439</v>
      </c>
      <c r="BD73" s="116">
        <f t="shared" si="70"/>
        <v>11.996134009539439</v>
      </c>
      <c r="BE73" s="116">
        <f t="shared" si="70"/>
        <v>11.996134009539439</v>
      </c>
      <c r="BF73" s="116">
        <f t="shared" si="70"/>
        <v>11.996134009539439</v>
      </c>
      <c r="BG73" s="116">
        <f t="shared" si="70"/>
        <v>11.996134009539439</v>
      </c>
      <c r="BH73" s="116">
        <f t="shared" si="70"/>
        <v>11.996134009539439</v>
      </c>
      <c r="BI73" s="116">
        <f t="shared" si="70"/>
        <v>11.996134009539439</v>
      </c>
      <c r="BJ73" s="116">
        <f t="shared" si="70"/>
        <v>11.996134009539439</v>
      </c>
    </row>
    <row r="74" spans="1:62" s="12" customFormat="1" ht="19.5" customHeight="1" x14ac:dyDescent="0.3">
      <c r="A74" s="20" t="s">
        <v>174</v>
      </c>
      <c r="B74" s="30"/>
      <c r="L74" s="119">
        <v>12</v>
      </c>
      <c r="M74" s="119">
        <v>12</v>
      </c>
      <c r="N74" s="119">
        <v>12</v>
      </c>
      <c r="O74" s="119">
        <v>12</v>
      </c>
      <c r="P74" s="119">
        <v>12</v>
      </c>
      <c r="Q74" s="118">
        <v>12.046752982382252</v>
      </c>
      <c r="R74" s="117">
        <v>11.996134009539439</v>
      </c>
      <c r="S74" s="116">
        <f t="shared" ref="S74:BJ74" si="71">R74</f>
        <v>11.996134009539439</v>
      </c>
      <c r="T74" s="116">
        <f t="shared" si="71"/>
        <v>11.996134009539439</v>
      </c>
      <c r="U74" s="116">
        <f t="shared" si="71"/>
        <v>11.996134009539439</v>
      </c>
      <c r="V74" s="116">
        <f t="shared" si="71"/>
        <v>11.996134009539439</v>
      </c>
      <c r="W74" s="116">
        <f t="shared" si="71"/>
        <v>11.996134009539439</v>
      </c>
      <c r="X74" s="116">
        <f t="shared" si="71"/>
        <v>11.996134009539439</v>
      </c>
      <c r="Y74" s="116">
        <f t="shared" si="71"/>
        <v>11.996134009539439</v>
      </c>
      <c r="Z74" s="116">
        <f t="shared" si="71"/>
        <v>11.996134009539439</v>
      </c>
      <c r="AA74" s="116">
        <f t="shared" si="71"/>
        <v>11.996134009539439</v>
      </c>
      <c r="AB74" s="116">
        <f t="shared" si="71"/>
        <v>11.996134009539439</v>
      </c>
      <c r="AC74" s="116">
        <f t="shared" si="71"/>
        <v>11.996134009539439</v>
      </c>
      <c r="AD74" s="116">
        <f t="shared" si="71"/>
        <v>11.996134009539439</v>
      </c>
      <c r="AE74" s="116">
        <f t="shared" si="71"/>
        <v>11.996134009539439</v>
      </c>
      <c r="AF74" s="116">
        <f t="shared" si="71"/>
        <v>11.996134009539439</v>
      </c>
      <c r="AG74" s="116">
        <f t="shared" si="71"/>
        <v>11.996134009539439</v>
      </c>
      <c r="AH74" s="116">
        <f t="shared" si="71"/>
        <v>11.996134009539439</v>
      </c>
      <c r="AI74" s="116">
        <f t="shared" si="71"/>
        <v>11.996134009539439</v>
      </c>
      <c r="AJ74" s="116">
        <f t="shared" si="71"/>
        <v>11.996134009539439</v>
      </c>
      <c r="AK74" s="116">
        <f t="shared" si="71"/>
        <v>11.996134009539439</v>
      </c>
      <c r="AL74" s="116">
        <f t="shared" si="71"/>
        <v>11.996134009539439</v>
      </c>
      <c r="AM74" s="116">
        <f t="shared" si="71"/>
        <v>11.996134009539439</v>
      </c>
      <c r="AN74" s="116">
        <f t="shared" si="71"/>
        <v>11.996134009539439</v>
      </c>
      <c r="AO74" s="116">
        <f t="shared" si="71"/>
        <v>11.996134009539439</v>
      </c>
      <c r="AP74" s="116">
        <f t="shared" si="71"/>
        <v>11.996134009539439</v>
      </c>
      <c r="AQ74" s="116">
        <f t="shared" si="71"/>
        <v>11.996134009539439</v>
      </c>
      <c r="AR74" s="116">
        <f t="shared" si="71"/>
        <v>11.996134009539439</v>
      </c>
      <c r="AS74" s="116">
        <f t="shared" si="71"/>
        <v>11.996134009539439</v>
      </c>
      <c r="AT74" s="116">
        <f t="shared" si="71"/>
        <v>11.996134009539439</v>
      </c>
      <c r="AU74" s="116">
        <f t="shared" si="71"/>
        <v>11.996134009539439</v>
      </c>
      <c r="AV74" s="116">
        <f t="shared" si="71"/>
        <v>11.996134009539439</v>
      </c>
      <c r="AW74" s="116">
        <f t="shared" si="71"/>
        <v>11.996134009539439</v>
      </c>
      <c r="AX74" s="116">
        <f t="shared" si="71"/>
        <v>11.996134009539439</v>
      </c>
      <c r="AY74" s="116">
        <f t="shared" si="71"/>
        <v>11.996134009539439</v>
      </c>
      <c r="AZ74" s="116">
        <f t="shared" si="71"/>
        <v>11.996134009539439</v>
      </c>
      <c r="BA74" s="116">
        <f t="shared" si="71"/>
        <v>11.996134009539439</v>
      </c>
      <c r="BB74" s="116">
        <f t="shared" si="71"/>
        <v>11.996134009539439</v>
      </c>
      <c r="BC74" s="116">
        <f t="shared" si="71"/>
        <v>11.996134009539439</v>
      </c>
      <c r="BD74" s="116">
        <f t="shared" si="71"/>
        <v>11.996134009539439</v>
      </c>
      <c r="BE74" s="116">
        <f t="shared" si="71"/>
        <v>11.996134009539439</v>
      </c>
      <c r="BF74" s="116">
        <f t="shared" si="71"/>
        <v>11.996134009539439</v>
      </c>
      <c r="BG74" s="116">
        <f t="shared" si="71"/>
        <v>11.996134009539439</v>
      </c>
      <c r="BH74" s="116">
        <f t="shared" si="71"/>
        <v>11.996134009539439</v>
      </c>
      <c r="BI74" s="116">
        <f t="shared" si="71"/>
        <v>11.996134009539439</v>
      </c>
      <c r="BJ74" s="116">
        <f t="shared" si="71"/>
        <v>11.996134009539439</v>
      </c>
    </row>
    <row r="75" spans="1:62" s="12" customFormat="1" ht="19.5" customHeight="1" x14ac:dyDescent="0.3">
      <c r="A75" s="20" t="s">
        <v>173</v>
      </c>
      <c r="B75" s="30"/>
      <c r="L75" s="119">
        <v>12</v>
      </c>
      <c r="M75" s="119">
        <v>12</v>
      </c>
      <c r="N75" s="119">
        <v>12</v>
      </c>
      <c r="O75" s="119">
        <v>12</v>
      </c>
      <c r="P75" s="119">
        <v>12</v>
      </c>
      <c r="Q75" s="118">
        <v>12.087147562809582</v>
      </c>
      <c r="R75" s="117">
        <v>12.062334868636954</v>
      </c>
      <c r="S75" s="116">
        <f t="shared" ref="S75:BJ75" si="72">R75</f>
        <v>12.062334868636954</v>
      </c>
      <c r="T75" s="116">
        <f t="shared" si="72"/>
        <v>12.062334868636954</v>
      </c>
      <c r="U75" s="116">
        <f t="shared" si="72"/>
        <v>12.062334868636954</v>
      </c>
      <c r="V75" s="116">
        <f t="shared" si="72"/>
        <v>12.062334868636954</v>
      </c>
      <c r="W75" s="116">
        <f t="shared" si="72"/>
        <v>12.062334868636954</v>
      </c>
      <c r="X75" s="116">
        <f t="shared" si="72"/>
        <v>12.062334868636954</v>
      </c>
      <c r="Y75" s="116">
        <f t="shared" si="72"/>
        <v>12.062334868636954</v>
      </c>
      <c r="Z75" s="116">
        <f t="shared" si="72"/>
        <v>12.062334868636954</v>
      </c>
      <c r="AA75" s="116">
        <f t="shared" si="72"/>
        <v>12.062334868636954</v>
      </c>
      <c r="AB75" s="116">
        <f t="shared" si="72"/>
        <v>12.062334868636954</v>
      </c>
      <c r="AC75" s="116">
        <f t="shared" si="72"/>
        <v>12.062334868636954</v>
      </c>
      <c r="AD75" s="116">
        <f t="shared" si="72"/>
        <v>12.062334868636954</v>
      </c>
      <c r="AE75" s="116">
        <f t="shared" si="72"/>
        <v>12.062334868636954</v>
      </c>
      <c r="AF75" s="116">
        <f t="shared" si="72"/>
        <v>12.062334868636954</v>
      </c>
      <c r="AG75" s="116">
        <f t="shared" si="72"/>
        <v>12.062334868636954</v>
      </c>
      <c r="AH75" s="116">
        <f t="shared" si="72"/>
        <v>12.062334868636954</v>
      </c>
      <c r="AI75" s="116">
        <f t="shared" si="72"/>
        <v>12.062334868636954</v>
      </c>
      <c r="AJ75" s="116">
        <f t="shared" si="72"/>
        <v>12.062334868636954</v>
      </c>
      <c r="AK75" s="116">
        <f t="shared" si="72"/>
        <v>12.062334868636954</v>
      </c>
      <c r="AL75" s="116">
        <f t="shared" si="72"/>
        <v>12.062334868636954</v>
      </c>
      <c r="AM75" s="116">
        <f t="shared" si="72"/>
        <v>12.062334868636954</v>
      </c>
      <c r="AN75" s="116">
        <f t="shared" si="72"/>
        <v>12.062334868636954</v>
      </c>
      <c r="AO75" s="116">
        <f t="shared" si="72"/>
        <v>12.062334868636954</v>
      </c>
      <c r="AP75" s="116">
        <f t="shared" si="72"/>
        <v>12.062334868636954</v>
      </c>
      <c r="AQ75" s="116">
        <f t="shared" si="72"/>
        <v>12.062334868636954</v>
      </c>
      <c r="AR75" s="116">
        <f t="shared" si="72"/>
        <v>12.062334868636954</v>
      </c>
      <c r="AS75" s="116">
        <f t="shared" si="72"/>
        <v>12.062334868636954</v>
      </c>
      <c r="AT75" s="116">
        <f t="shared" si="72"/>
        <v>12.062334868636954</v>
      </c>
      <c r="AU75" s="116">
        <f t="shared" si="72"/>
        <v>12.062334868636954</v>
      </c>
      <c r="AV75" s="116">
        <f t="shared" si="72"/>
        <v>12.062334868636954</v>
      </c>
      <c r="AW75" s="116">
        <f t="shared" si="72"/>
        <v>12.062334868636954</v>
      </c>
      <c r="AX75" s="116">
        <f t="shared" si="72"/>
        <v>12.062334868636954</v>
      </c>
      <c r="AY75" s="116">
        <f t="shared" si="72"/>
        <v>12.062334868636954</v>
      </c>
      <c r="AZ75" s="116">
        <f t="shared" si="72"/>
        <v>12.062334868636954</v>
      </c>
      <c r="BA75" s="116">
        <f t="shared" si="72"/>
        <v>12.062334868636954</v>
      </c>
      <c r="BB75" s="116">
        <f t="shared" si="72"/>
        <v>12.062334868636954</v>
      </c>
      <c r="BC75" s="116">
        <f t="shared" si="72"/>
        <v>12.062334868636954</v>
      </c>
      <c r="BD75" s="116">
        <f t="shared" si="72"/>
        <v>12.062334868636954</v>
      </c>
      <c r="BE75" s="116">
        <f t="shared" si="72"/>
        <v>12.062334868636954</v>
      </c>
      <c r="BF75" s="116">
        <f t="shared" si="72"/>
        <v>12.062334868636954</v>
      </c>
      <c r="BG75" s="116">
        <f t="shared" si="72"/>
        <v>12.062334868636954</v>
      </c>
      <c r="BH75" s="116">
        <f t="shared" si="72"/>
        <v>12.062334868636954</v>
      </c>
      <c r="BI75" s="116">
        <f t="shared" si="72"/>
        <v>12.062334868636954</v>
      </c>
      <c r="BJ75" s="116">
        <f t="shared" si="72"/>
        <v>12.062334868636954</v>
      </c>
    </row>
    <row r="76" spans="1:62" s="12" customFormat="1" ht="19.5" customHeight="1" x14ac:dyDescent="0.3">
      <c r="A76" s="18" t="s">
        <v>172</v>
      </c>
      <c r="B76" s="30"/>
      <c r="C76" s="17"/>
      <c r="D76" s="17"/>
      <c r="E76" s="17"/>
      <c r="F76" s="17"/>
      <c r="G76" s="17"/>
      <c r="H76" s="17"/>
      <c r="I76" s="17"/>
      <c r="J76" s="17"/>
      <c r="K76" s="17"/>
      <c r="L76" s="115">
        <v>12</v>
      </c>
      <c r="M76" s="115">
        <v>12</v>
      </c>
      <c r="N76" s="115">
        <v>12</v>
      </c>
      <c r="O76" s="115">
        <v>12</v>
      </c>
      <c r="P76" s="115">
        <v>12</v>
      </c>
      <c r="Q76" s="114">
        <v>12.087147562809582</v>
      </c>
      <c r="R76" s="113">
        <v>12.062334868636954</v>
      </c>
      <c r="S76" s="112">
        <f t="shared" ref="S76:BJ76" si="73">R76</f>
        <v>12.062334868636954</v>
      </c>
      <c r="T76" s="112">
        <f t="shared" si="73"/>
        <v>12.062334868636954</v>
      </c>
      <c r="U76" s="112">
        <f t="shared" si="73"/>
        <v>12.062334868636954</v>
      </c>
      <c r="V76" s="112">
        <f t="shared" si="73"/>
        <v>12.062334868636954</v>
      </c>
      <c r="W76" s="112">
        <f t="shared" si="73"/>
        <v>12.062334868636954</v>
      </c>
      <c r="X76" s="112">
        <f t="shared" si="73"/>
        <v>12.062334868636954</v>
      </c>
      <c r="Y76" s="112">
        <f t="shared" si="73"/>
        <v>12.062334868636954</v>
      </c>
      <c r="Z76" s="112">
        <f t="shared" si="73"/>
        <v>12.062334868636954</v>
      </c>
      <c r="AA76" s="112">
        <f t="shared" si="73"/>
        <v>12.062334868636954</v>
      </c>
      <c r="AB76" s="112">
        <f t="shared" si="73"/>
        <v>12.062334868636954</v>
      </c>
      <c r="AC76" s="112">
        <f t="shared" si="73"/>
        <v>12.062334868636954</v>
      </c>
      <c r="AD76" s="112">
        <f t="shared" si="73"/>
        <v>12.062334868636954</v>
      </c>
      <c r="AE76" s="112">
        <f t="shared" si="73"/>
        <v>12.062334868636954</v>
      </c>
      <c r="AF76" s="112">
        <f t="shared" si="73"/>
        <v>12.062334868636954</v>
      </c>
      <c r="AG76" s="112">
        <f t="shared" si="73"/>
        <v>12.062334868636954</v>
      </c>
      <c r="AH76" s="112">
        <f t="shared" si="73"/>
        <v>12.062334868636954</v>
      </c>
      <c r="AI76" s="112">
        <f t="shared" si="73"/>
        <v>12.062334868636954</v>
      </c>
      <c r="AJ76" s="112">
        <f t="shared" si="73"/>
        <v>12.062334868636954</v>
      </c>
      <c r="AK76" s="112">
        <f t="shared" si="73"/>
        <v>12.062334868636954</v>
      </c>
      <c r="AL76" s="112">
        <f t="shared" si="73"/>
        <v>12.062334868636954</v>
      </c>
      <c r="AM76" s="112">
        <f t="shared" si="73"/>
        <v>12.062334868636954</v>
      </c>
      <c r="AN76" s="112">
        <f t="shared" si="73"/>
        <v>12.062334868636954</v>
      </c>
      <c r="AO76" s="112">
        <f t="shared" si="73"/>
        <v>12.062334868636954</v>
      </c>
      <c r="AP76" s="112">
        <f t="shared" si="73"/>
        <v>12.062334868636954</v>
      </c>
      <c r="AQ76" s="112">
        <f t="shared" si="73"/>
        <v>12.062334868636954</v>
      </c>
      <c r="AR76" s="112">
        <f t="shared" si="73"/>
        <v>12.062334868636954</v>
      </c>
      <c r="AS76" s="112">
        <f t="shared" si="73"/>
        <v>12.062334868636954</v>
      </c>
      <c r="AT76" s="112">
        <f t="shared" si="73"/>
        <v>12.062334868636954</v>
      </c>
      <c r="AU76" s="112">
        <f t="shared" si="73"/>
        <v>12.062334868636954</v>
      </c>
      <c r="AV76" s="112">
        <f t="shared" si="73"/>
        <v>12.062334868636954</v>
      </c>
      <c r="AW76" s="112">
        <f t="shared" si="73"/>
        <v>12.062334868636954</v>
      </c>
      <c r="AX76" s="112">
        <f t="shared" si="73"/>
        <v>12.062334868636954</v>
      </c>
      <c r="AY76" s="112">
        <f t="shared" si="73"/>
        <v>12.062334868636954</v>
      </c>
      <c r="AZ76" s="112">
        <f t="shared" si="73"/>
        <v>12.062334868636954</v>
      </c>
      <c r="BA76" s="112">
        <f t="shared" si="73"/>
        <v>12.062334868636954</v>
      </c>
      <c r="BB76" s="112">
        <f t="shared" si="73"/>
        <v>12.062334868636954</v>
      </c>
      <c r="BC76" s="112">
        <f t="shared" si="73"/>
        <v>12.062334868636954</v>
      </c>
      <c r="BD76" s="112">
        <f t="shared" si="73"/>
        <v>12.062334868636954</v>
      </c>
      <c r="BE76" s="112">
        <f t="shared" si="73"/>
        <v>12.062334868636954</v>
      </c>
      <c r="BF76" s="112">
        <f t="shared" si="73"/>
        <v>12.062334868636954</v>
      </c>
      <c r="BG76" s="112">
        <f t="shared" si="73"/>
        <v>12.062334868636954</v>
      </c>
      <c r="BH76" s="112">
        <f t="shared" si="73"/>
        <v>12.062334868636954</v>
      </c>
      <c r="BI76" s="112">
        <f t="shared" si="73"/>
        <v>12.062334868636954</v>
      </c>
      <c r="BJ76" s="112">
        <f t="shared" si="73"/>
        <v>12.062334868636954</v>
      </c>
    </row>
  </sheetData>
  <hyperlinks>
    <hyperlink ref="A1" location="Índice!A2" display="ÍNDICE"/>
  </hyperlink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Índice</vt:lpstr>
      <vt:lpstr>ReajBenef</vt:lpstr>
      <vt:lpstr>ValorBenef</vt:lpstr>
      <vt:lpstr>QteBenefAno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2017-06-21T02:54:26Z</dcterms:modified>
</cp:coreProperties>
</file>